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RASMUS PLUS 2015-17\REPORT LAVORI SETTEMBRE 15-MARZO 16\COMPLETED SHEETS REQUIRED FOR SICILY MEETING\"/>
    </mc:Choice>
  </mc:AlternateContent>
  <bookViews>
    <workbookView xWindow="240" yWindow="105" windowWidth="20115" windowHeight="8010" firstSheet="4" activeTab="11"/>
  </bookViews>
  <sheets>
    <sheet name="Poland T" sheetId="4" r:id="rId1"/>
    <sheet name="France S" sheetId="1" r:id="rId2"/>
    <sheet name="Foglio1" sheetId="14" r:id="rId3"/>
    <sheet name="Italy T" sheetId="5" r:id="rId4"/>
    <sheet name="Cyprus S" sheetId="6" r:id="rId5"/>
    <sheet name="Turkey T" sheetId="7" r:id="rId6"/>
    <sheet name="France T" sheetId="8" r:id="rId7"/>
    <sheet name="Italy S" sheetId="9" r:id="rId8"/>
    <sheet name="Poland S" sheetId="10" r:id="rId9"/>
    <sheet name="Turkey S" sheetId="11" r:id="rId10"/>
    <sheet name="Cyprus T" sheetId="12" r:id="rId11"/>
    <sheet name="Complete Budget" sheetId="13" r:id="rId12"/>
  </sheets>
  <calcPr calcId="152511"/>
</workbook>
</file>

<file path=xl/calcChain.xml><?xml version="1.0" encoding="utf-8"?>
<calcChain xmlns="http://schemas.openxmlformats.org/spreadsheetml/2006/main">
  <c r="D56" i="9" l="1"/>
  <c r="D44" i="9" s="1"/>
  <c r="D54" i="11"/>
  <c r="E40" i="11" s="1"/>
  <c r="D56" i="6"/>
  <c r="D43" i="6" s="1"/>
  <c r="D53" i="12"/>
  <c r="D38" i="12" s="1"/>
  <c r="D58" i="10"/>
  <c r="E45" i="10" s="1"/>
  <c r="D53" i="8"/>
  <c r="D38" i="8" s="1"/>
  <c r="D56" i="7"/>
  <c r="E45" i="7" s="1"/>
  <c r="D57" i="5"/>
  <c r="D43" i="5" s="1"/>
  <c r="D36" i="12"/>
  <c r="D37" i="12" s="1"/>
  <c r="F15" i="13" s="1"/>
  <c r="D37" i="11"/>
  <c r="E36" i="11"/>
  <c r="E39" i="11" s="1"/>
  <c r="F14" i="13" s="1"/>
  <c r="D42" i="10"/>
  <c r="E41" i="10"/>
  <c r="E44" i="10" s="1"/>
  <c r="F13" i="13" s="1"/>
  <c r="D41" i="9"/>
  <c r="D43" i="9" s="1"/>
  <c r="F12" i="13" s="1"/>
  <c r="D36" i="8"/>
  <c r="D37" i="8" s="1"/>
  <c r="F11" i="13" s="1"/>
  <c r="D42" i="7"/>
  <c r="E41" i="7"/>
  <c r="E44" i="7" s="1"/>
  <c r="F10" i="13" s="1"/>
  <c r="D41" i="6"/>
  <c r="D42" i="6" s="1"/>
  <c r="D41" i="5"/>
  <c r="D42" i="5" s="1"/>
  <c r="D42" i="4"/>
  <c r="E41" i="4"/>
  <c r="E44" i="4" s="1"/>
  <c r="D41" i="1"/>
  <c r="D43" i="1" s="1"/>
  <c r="D47" i="1" s="1"/>
  <c r="G6" i="13" l="1"/>
  <c r="E16" i="13"/>
  <c r="F16" i="13" l="1"/>
  <c r="G7" i="13"/>
  <c r="G16" i="13" s="1"/>
</calcChain>
</file>

<file path=xl/sharedStrings.xml><?xml version="1.0" encoding="utf-8"?>
<sst xmlns="http://schemas.openxmlformats.org/spreadsheetml/2006/main" count="309" uniqueCount="149">
  <si>
    <t>ERASMUS+ 2015-1017</t>
  </si>
  <si>
    <t>PASCAL English School, Larnaca</t>
  </si>
  <si>
    <t>Student Learning Mobility - Prades, FRANCE</t>
  </si>
  <si>
    <t>Dates: 29 November - 4 December 2015</t>
  </si>
  <si>
    <t>Teachers: Elias Kamaratos,Andreas Demetri, Anna Shippetaris</t>
  </si>
  <si>
    <t>Students: Maria Lysandrou, Mihalis Constantas, Demetris Iasonides, Dmytri Voitsehivskyi</t>
  </si>
  <si>
    <t>Date</t>
  </si>
  <si>
    <t>Receipt No.</t>
  </si>
  <si>
    <t>Item</t>
  </si>
  <si>
    <t>Cost (€)</t>
  </si>
  <si>
    <t>Halloumi for teachers’ native produce night</t>
  </si>
  <si>
    <t>Larnaca airport log-term parking</t>
  </si>
  <si>
    <t>Europcar Rental and Insurance (Barcelona airport)</t>
  </si>
  <si>
    <t>Parking (Barcelona city center)</t>
  </si>
  <si>
    <t>Lunch (TAPA TAPA Barcelona)</t>
  </si>
  <si>
    <t>Dali Museum Entrance (Figueres)</t>
  </si>
  <si>
    <t xml:space="preserve">Barcelona- Perpignan Motorway Toll </t>
  </si>
  <si>
    <t>Barcelona- Perpignan Motorway Toll</t>
  </si>
  <si>
    <t>Lunch (L’Insolite, Collioure)</t>
  </si>
  <si>
    <t>Parking (Collioure)</t>
  </si>
  <si>
    <t>Snacks (Supermarket Casino, Perpignan)</t>
  </si>
  <si>
    <t>12a</t>
  </si>
  <si>
    <t>Parking (Perpignan)</t>
  </si>
  <si>
    <t>2-Dec-15 </t>
  </si>
  <si>
    <t>Les Grandes Canalettes (Entrance fee)</t>
  </si>
  <si>
    <t>Dinner (Le Brial, Prades</t>
  </si>
  <si>
    <t xml:space="preserve">HÉLIOSYDDÉE- Grand Four Solaire Museum d’Odeillo </t>
  </si>
  <si>
    <t>Bains de St. Thomas Entrance Fee</t>
  </si>
  <si>
    <t>Bains de St. Thomas (Food and Drinks)</t>
  </si>
  <si>
    <t>Fuel (Station U, Prades)</t>
  </si>
  <si>
    <t>Hotel Accommodation B&amp;B (Casa Ilicia)</t>
  </si>
  <si>
    <t xml:space="preserve">Perpignan- Barcelona Motorway Toll </t>
  </si>
  <si>
    <t>Perpignan- Barcelona Motorway Toll</t>
  </si>
  <si>
    <t>Fuel (Barcelona Airport return top-up)</t>
  </si>
  <si>
    <t>Food &amp; Drinks (Barcelona Airport)</t>
  </si>
  <si>
    <t>Food &amp; Drinks (Athens Airport)</t>
  </si>
  <si>
    <t>Subtotal (€)</t>
  </si>
  <si>
    <t>AEGEAN Air Flight tickets</t>
  </si>
  <si>
    <t>TRIP TOTAL COST</t>
  </si>
  <si>
    <t>Money Deposited</t>
  </si>
  <si>
    <t>Money to be returned</t>
  </si>
  <si>
    <t>Teachers' Planning Meeting - Tarnobrzeg, POLAND</t>
  </si>
  <si>
    <t>Dates: 12-16 October 2015</t>
  </si>
  <si>
    <t>Teachers: Elias Kamaratos, Denise Michael, Andreas Demetri</t>
  </si>
  <si>
    <t>Cost (PZT)</t>
  </si>
  <si>
    <t>School gift (Replica of ancient pot)</t>
  </si>
  <si>
    <t>Cyprus sweets</t>
  </si>
  <si>
    <t>Food/drinks (LCA airport)</t>
  </si>
  <si>
    <t>Water (WAW airport)</t>
  </si>
  <si>
    <t>Breakfast in Rzezsow (Wiedenska)</t>
  </si>
  <si>
    <t>Lunch in Krakow (SPHINX)</t>
  </si>
  <si>
    <t>Water and snacks</t>
  </si>
  <si>
    <t>Dinner in Krakow (Bianca)</t>
  </si>
  <si>
    <t>Drinks</t>
  </si>
  <si>
    <t>Hotel Swing (1st night - Booked online through EXPEDIA)</t>
  </si>
  <si>
    <t>Hotel Swing (2nd night - Booked at hotel)</t>
  </si>
  <si>
    <t>Krakow Salt mines (2 receipts)</t>
  </si>
  <si>
    <t>Coffee</t>
  </si>
  <si>
    <t>Snacks</t>
  </si>
  <si>
    <t>Tollway (x2)</t>
  </si>
  <si>
    <t>Dinner in Krakow (MORELA)</t>
  </si>
  <si>
    <t>Auschwitz Museum</t>
  </si>
  <si>
    <t>Salt mine parking</t>
  </si>
  <si>
    <t>Coffee/snacks</t>
  </si>
  <si>
    <t>Lunch (Josionka airport)</t>
  </si>
  <si>
    <t>Dinner (Tarnobrzeg)</t>
  </si>
  <si>
    <t>Bus transport to and from Josionka Airport</t>
  </si>
  <si>
    <t>BARANOW Hotel</t>
  </si>
  <si>
    <t>Lunch Josionka airport</t>
  </si>
  <si>
    <t>Dinner Warsaw airport</t>
  </si>
  <si>
    <t>Taxi Larnaca Airport - Kiti</t>
  </si>
  <si>
    <t>LOT Flight tickets</t>
  </si>
  <si>
    <t>Subtotal (PZT)</t>
  </si>
  <si>
    <t xml:space="preserve">Polish Zloty Conversion </t>
  </si>
  <si>
    <t>1 PZT=0.2362 Euro (16-10-2015, 8:06 am)</t>
  </si>
  <si>
    <t>Teachers' Planning Meeting - Capo d'Orlando ITALY</t>
  </si>
  <si>
    <t>Dates: 7-11 March 2016</t>
  </si>
  <si>
    <t>Student Learning Mobility - Larnaca CYPRUS</t>
  </si>
  <si>
    <t>Dates: 28 March - 2 April 2016</t>
  </si>
  <si>
    <t>Teachers' Planning Meeting - Bursa TURKEY</t>
  </si>
  <si>
    <t>Dates: 9-14 May 2015</t>
  </si>
  <si>
    <t>Cost (TLR)</t>
  </si>
  <si>
    <t>Teachers' Planning Meeting - Prades FRANCE</t>
  </si>
  <si>
    <t>Student Learning Mobility - Bursa TURKEY</t>
  </si>
  <si>
    <t>Student Learning Mobility - Capo d'Orlando ITALY</t>
  </si>
  <si>
    <t>Teachers' Planning Meeting - Larnaca CYPRUS</t>
  </si>
  <si>
    <t>Dates:  October 2016</t>
  </si>
  <si>
    <t>Dates:  May 2017</t>
  </si>
  <si>
    <t>Dates: March 2017</t>
  </si>
  <si>
    <t>Dates: November 2016</t>
  </si>
  <si>
    <t>MOBILITY</t>
  </si>
  <si>
    <r>
      <rPr>
        <b/>
        <sz val="11"/>
        <color theme="1"/>
        <rFont val="Calibri"/>
        <family val="2"/>
        <charset val="161"/>
        <scheme val="minor"/>
      </rPr>
      <t>Poland</t>
    </r>
    <r>
      <rPr>
        <sz val="11"/>
        <color theme="1"/>
        <rFont val="Calibri"/>
        <family val="2"/>
        <scheme val="minor"/>
      </rPr>
      <t xml:space="preserve">                                              (Teachers)</t>
    </r>
  </si>
  <si>
    <r>
      <rPr>
        <b/>
        <sz val="11"/>
        <color theme="1"/>
        <rFont val="Calibri"/>
        <family val="2"/>
        <charset val="161"/>
        <scheme val="minor"/>
      </rPr>
      <t>Cyprus</t>
    </r>
    <r>
      <rPr>
        <sz val="11"/>
        <color theme="1"/>
        <rFont val="Calibri"/>
        <family val="2"/>
        <scheme val="minor"/>
      </rPr>
      <t xml:space="preserve">                                              (Students + Teachers)</t>
    </r>
  </si>
  <si>
    <t>ACTUAL EXPENSES                 (€)</t>
  </si>
  <si>
    <t>Spending money given</t>
  </si>
  <si>
    <t>Returned Cash</t>
  </si>
  <si>
    <t>TOTALS</t>
  </si>
  <si>
    <t>YEAR</t>
  </si>
  <si>
    <t>2015-2016</t>
  </si>
  <si>
    <t>2016-2017</t>
  </si>
  <si>
    <t>DATE</t>
  </si>
  <si>
    <t>DIFFERENCE                                 (€)</t>
  </si>
  <si>
    <t>Estimated Expenses</t>
  </si>
  <si>
    <t>ESTIMATED EXPENSES              (€)</t>
  </si>
  <si>
    <t xml:space="preserve"> Flights </t>
  </si>
  <si>
    <t xml:space="preserve">Car Rental 5 days (Europcar) </t>
  </si>
  <si>
    <t>Car Rental</t>
  </si>
  <si>
    <t>ROM-PMO-ROM (Iberia)</t>
  </si>
  <si>
    <t>LCA-ROM-LCA (Aegean)</t>
  </si>
  <si>
    <t>Food &amp; Accomodation</t>
  </si>
  <si>
    <t>€100/day/teacher (5 days, 3 teachers)</t>
  </si>
  <si>
    <t>Estimated Total</t>
  </si>
  <si>
    <t>None</t>
  </si>
  <si>
    <t>Bus Rental</t>
  </si>
  <si>
    <t>2 Excursions on 2 days</t>
  </si>
  <si>
    <t>Hospitality</t>
  </si>
  <si>
    <t>4 Lunches, 2 Dinners, Coffee/Snacks (16 teachers)</t>
  </si>
  <si>
    <t>4 Lunches, 2 Dinners, Coffee/Snacks (16 teachers + 35 students)</t>
  </si>
  <si>
    <t>LCA-ATH-IST-ATH-LCA (Aegean)</t>
  </si>
  <si>
    <t>Train</t>
  </si>
  <si>
    <t>LCA-ATH-LCA (Aegean)</t>
  </si>
  <si>
    <t>ATH-BRC-ATH</t>
  </si>
  <si>
    <t>LCA-ROM-LCA (Aegean) (10pax)</t>
  </si>
  <si>
    <t>ROM-PMO-ROM (Iberia) (10pax)</t>
  </si>
  <si>
    <t>LCA-ATH-IST-ATH-LCA (Aegean) (10pax)</t>
  </si>
  <si>
    <t>10 pax @ €32</t>
  </si>
  <si>
    <t>Bus</t>
  </si>
  <si>
    <t>Istanbul-Bursa-Istanbul (10 pax @ €15)</t>
  </si>
  <si>
    <t>€50/day/student (5 days, 8 students)</t>
  </si>
  <si>
    <t>€100/day/teacher (5 days, 2 teachers)</t>
  </si>
  <si>
    <t>LCA-KRK-LCA (LOT Polish Airways) (12pax)</t>
  </si>
  <si>
    <t>€50/day/student (5 days, 10 students)</t>
  </si>
  <si>
    <t>Pax No.</t>
  </si>
  <si>
    <t>Mini-bus transport</t>
  </si>
  <si>
    <t>Hire arranged by the school</t>
  </si>
  <si>
    <t>AEGEAN AIR Flight tickets</t>
  </si>
  <si>
    <t>Transnational Project Meetings</t>
  </si>
  <si>
    <t>Learning/Teaching/Training Activities</t>
  </si>
  <si>
    <t>Total</t>
  </si>
  <si>
    <t>Travel</t>
  </si>
  <si>
    <t>Subsistence</t>
  </si>
  <si>
    <t>ERASMUS+  Approved Budget Breakdown</t>
  </si>
  <si>
    <t>Project Management and Implementation</t>
  </si>
  <si>
    <r>
      <rPr>
        <b/>
        <sz val="11"/>
        <color theme="1"/>
        <rFont val="Calibri"/>
        <family val="2"/>
        <charset val="161"/>
        <scheme val="minor"/>
      </rPr>
      <t>France</t>
    </r>
    <r>
      <rPr>
        <sz val="11"/>
        <color theme="1"/>
        <rFont val="Calibri"/>
        <family val="2"/>
        <scheme val="minor"/>
      </rPr>
      <t xml:space="preserve">                                               Teachers</t>
    </r>
  </si>
  <si>
    <r>
      <rPr>
        <b/>
        <sz val="11"/>
        <color theme="1"/>
        <rFont val="Calibri"/>
        <family val="2"/>
        <charset val="161"/>
        <scheme val="minor"/>
      </rPr>
      <t>France</t>
    </r>
    <r>
      <rPr>
        <sz val="11"/>
        <color theme="1"/>
        <rFont val="Calibri"/>
        <family val="2"/>
        <scheme val="minor"/>
      </rPr>
      <t xml:space="preserve">                                              Students</t>
    </r>
  </si>
  <si>
    <t>Dec-15</t>
  </si>
  <si>
    <r>
      <rPr>
        <b/>
        <sz val="11"/>
        <color theme="1"/>
        <rFont val="Calibri"/>
        <family val="2"/>
        <scheme val="minor"/>
      </rPr>
      <t xml:space="preserve">Turkey    </t>
    </r>
    <r>
      <rPr>
        <sz val="11"/>
        <color theme="1"/>
        <rFont val="Calibri"/>
        <family val="2"/>
        <scheme val="minor"/>
      </rPr>
      <t xml:space="preserve">                                          Teachers</t>
    </r>
  </si>
  <si>
    <r>
      <rPr>
        <b/>
        <sz val="11"/>
        <color theme="1"/>
        <rFont val="Calibri"/>
        <family val="2"/>
        <scheme val="minor"/>
      </rPr>
      <t xml:space="preserve">Teacher </t>
    </r>
    <r>
      <rPr>
        <sz val="11"/>
        <color theme="1"/>
        <rFont val="Calibri"/>
        <family val="2"/>
        <charset val="161"/>
        <scheme val="minor"/>
      </rPr>
      <t xml:space="preserve">for ACTION KA2  </t>
    </r>
  </si>
  <si>
    <t>IIS LS PICCOLO OF CAPO D'ORLANDO, SICILY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</si>
</sst>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[$-409]mmm\-yy;@"/>
  </numFmts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sz val="10"/>
      <name val="Arial"/>
      <family val="2"/>
      <charset val="161"/>
    </font>
    <font>
      <sz val="10"/>
      <color rgb="FF000000"/>
      <name val="Calibri"/>
      <family val="2"/>
      <charset val="161"/>
    </font>
    <font>
      <sz val="10"/>
      <name val="Calibri"/>
      <family val="2"/>
      <charset val="161"/>
    </font>
    <font>
      <b/>
      <sz val="10"/>
      <color rgb="FF00000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b/>
      <sz val="10"/>
      <color rgb="FF0000FF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b/>
      <sz val="10"/>
      <color rgb="FF000000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10"/>
      <name val="Calibri"/>
      <family val="2"/>
      <charset val="161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15" fontId="6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15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vertical="center"/>
    </xf>
    <xf numFmtId="15" fontId="15" fillId="0" borderId="9" xfId="0" applyNumberFormat="1" applyFont="1" applyBorder="1" applyAlignment="1">
      <alignment horizontal="center" vertical="center"/>
    </xf>
    <xf numFmtId="15" fontId="15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7" fillId="2" borderId="8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15" fontId="1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165" fontId="10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 vertical="center"/>
    </xf>
    <xf numFmtId="165" fontId="10" fillId="0" borderId="18" xfId="0" applyNumberFormat="1" applyFont="1" applyBorder="1" applyAlignment="1">
      <alignment horizontal="center" vertical="center" wrapText="1"/>
    </xf>
    <xf numFmtId="165" fontId="10" fillId="0" borderId="9" xfId="0" applyNumberFormat="1" applyFont="1" applyBorder="1" applyAlignment="1">
      <alignment horizontal="center" vertical="center" wrapText="1"/>
    </xf>
    <xf numFmtId="165" fontId="10" fillId="2" borderId="9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0" fillId="2" borderId="4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1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4" xfId="0" applyBorder="1" applyAlignment="1">
      <alignment vertical="center"/>
    </xf>
    <xf numFmtId="0" fontId="11" fillId="0" borderId="2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0" fillId="2" borderId="9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0" fillId="0" borderId="18" xfId="0" quotePrefix="1" applyNumberFormat="1" applyFont="1" applyBorder="1" applyAlignment="1">
      <alignment horizontal="center" vertical="center" wrapText="1"/>
    </xf>
    <xf numFmtId="0" fontId="10" fillId="2" borderId="3" xfId="0" quotePrefix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" fontId="0" fillId="0" borderId="0" xfId="0" applyNumberFormat="1" applyAlignment="1">
      <alignment vertical="center"/>
    </xf>
    <xf numFmtId="4" fontId="11" fillId="0" borderId="19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/>
    </xf>
    <xf numFmtId="4" fontId="10" fillId="2" borderId="9" xfId="0" applyNumberFormat="1" applyFont="1" applyFill="1" applyBorder="1" applyAlignment="1">
      <alignment horizontal="right" vertical="center" wrapText="1"/>
    </xf>
    <xf numFmtId="4" fontId="10" fillId="2" borderId="3" xfId="0" applyNumberFormat="1" applyFont="1" applyFill="1" applyBorder="1" applyAlignment="1">
      <alignment horizontal="right" vertical="center" wrapText="1"/>
    </xf>
    <xf numFmtId="4" fontId="0" fillId="0" borderId="9" xfId="0" applyNumberFormat="1" applyBorder="1" applyAlignment="1">
      <alignment vertical="center"/>
    </xf>
    <xf numFmtId="4" fontId="10" fillId="0" borderId="3" xfId="0" applyNumberFormat="1" applyFont="1" applyBorder="1" applyAlignment="1">
      <alignment horizontal="right" vertical="center" wrapText="1"/>
    </xf>
    <xf numFmtId="4" fontId="0" fillId="0" borderId="3" xfId="0" applyNumberFormat="1" applyBorder="1" applyAlignment="1">
      <alignment vertical="center"/>
    </xf>
    <xf numFmtId="4" fontId="10" fillId="0" borderId="18" xfId="0" applyNumberFormat="1" applyFont="1" applyBorder="1" applyAlignment="1">
      <alignment horizontal="right" vertical="center" wrapText="1"/>
    </xf>
    <xf numFmtId="4" fontId="11" fillId="0" borderId="11" xfId="0" applyNumberFormat="1" applyFont="1" applyBorder="1" applyAlignment="1">
      <alignment vertical="center"/>
    </xf>
    <xf numFmtId="4" fontId="0" fillId="0" borderId="0" xfId="0" applyNumberFormat="1" applyAlignment="1">
      <alignment horizontal="right" vertical="center"/>
    </xf>
    <xf numFmtId="4" fontId="11" fillId="0" borderId="0" xfId="0" applyNumberFormat="1" applyFont="1" applyAlignment="1">
      <alignment vertical="center" wrapText="1"/>
    </xf>
    <xf numFmtId="4" fontId="1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16" fillId="0" borderId="10" xfId="0" applyNumberFormat="1" applyFont="1" applyBorder="1" applyAlignment="1">
      <alignment horizontal="center" vertical="center"/>
    </xf>
    <xf numFmtId="4" fontId="15" fillId="0" borderId="9" xfId="0" applyNumberFormat="1" applyFont="1" applyBorder="1" applyAlignment="1">
      <alignment horizontal="right" vertical="center"/>
    </xf>
    <xf numFmtId="4" fontId="15" fillId="0" borderId="3" xfId="0" applyNumberFormat="1" applyFont="1" applyBorder="1" applyAlignment="1">
      <alignment horizontal="right" vertical="center"/>
    </xf>
    <xf numFmtId="4" fontId="15" fillId="0" borderId="3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horizontal="right" vertical="center"/>
    </xf>
    <xf numFmtId="4" fontId="15" fillId="0" borderId="2" xfId="0" applyNumberFormat="1" applyFont="1" applyBorder="1" applyAlignment="1">
      <alignment vertical="center"/>
    </xf>
    <xf numFmtId="4" fontId="15" fillId="0" borderId="4" xfId="0" applyNumberFormat="1" applyFont="1" applyBorder="1" applyAlignment="1">
      <alignment vertical="center"/>
    </xf>
    <xf numFmtId="4" fontId="15" fillId="0" borderId="9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4" fontId="15" fillId="0" borderId="1" xfId="0" applyNumberFormat="1" applyFont="1" applyBorder="1" applyAlignment="1">
      <alignment vertical="center"/>
    </xf>
    <xf numFmtId="4" fontId="15" fillId="0" borderId="1" xfId="0" applyNumberFormat="1" applyFont="1" applyBorder="1" applyAlignment="1">
      <alignment horizontal="right" vertical="center"/>
    </xf>
    <xf numFmtId="4" fontId="16" fillId="0" borderId="9" xfId="0" applyNumberFormat="1" applyFont="1" applyBorder="1" applyAlignment="1">
      <alignment horizontal="right" vertical="center"/>
    </xf>
    <xf numFmtId="4" fontId="16" fillId="0" borderId="11" xfId="0" applyNumberFormat="1" applyFont="1" applyBorder="1" applyAlignment="1">
      <alignment horizontal="right" vertical="center"/>
    </xf>
    <xf numFmtId="4" fontId="11" fillId="0" borderId="1" xfId="0" applyNumberFormat="1" applyFont="1" applyBorder="1" applyAlignment="1">
      <alignment vertical="center"/>
    </xf>
    <xf numFmtId="4" fontId="0" fillId="0" borderId="24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16" fillId="0" borderId="18" xfId="0" applyNumberFormat="1" applyFont="1" applyBorder="1" applyAlignment="1">
      <alignment horizontal="right" vertical="center"/>
    </xf>
    <xf numFmtId="4" fontId="15" fillId="0" borderId="2" xfId="0" applyNumberFormat="1" applyFont="1" applyBorder="1" applyAlignment="1">
      <alignment horizontal="right" vertical="center"/>
    </xf>
    <xf numFmtId="4" fontId="15" fillId="0" borderId="4" xfId="0" applyNumberFormat="1" applyFont="1" applyBorder="1" applyAlignment="1">
      <alignment horizontal="right" vertical="center"/>
    </xf>
    <xf numFmtId="4" fontId="16" fillId="0" borderId="3" xfId="0" applyNumberFormat="1" applyFont="1" applyBorder="1" applyAlignment="1">
      <alignment horizontal="right" vertical="center"/>
    </xf>
    <xf numFmtId="4" fontId="15" fillId="0" borderId="18" xfId="0" applyNumberFormat="1" applyFont="1" applyBorder="1" applyAlignment="1">
      <alignment vertical="center"/>
    </xf>
    <xf numFmtId="4" fontId="16" fillId="0" borderId="11" xfId="0" applyNumberFormat="1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15" fillId="0" borderId="5" xfId="0" applyNumberFormat="1" applyFont="1" applyBorder="1" applyAlignment="1">
      <alignment horizontal="right" vertical="center"/>
    </xf>
    <xf numFmtId="4" fontId="15" fillId="0" borderId="5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right" vertical="center"/>
    </xf>
    <xf numFmtId="4" fontId="5" fillId="0" borderId="3" xfId="0" applyNumberFormat="1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4" fontId="7" fillId="0" borderId="9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>
      <alignment horizontal="right" vertical="center"/>
    </xf>
    <xf numFmtId="4" fontId="18" fillId="0" borderId="1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 vertical="center"/>
    </xf>
    <xf numFmtId="4" fontId="0" fillId="0" borderId="2" xfId="0" applyNumberFormat="1" applyBorder="1" applyAlignment="1">
      <alignment vertical="center"/>
    </xf>
    <xf numFmtId="4" fontId="9" fillId="0" borderId="1" xfId="0" applyNumberFormat="1" applyFont="1" applyBorder="1" applyAlignment="1">
      <alignment horizontal="right" vertical="center"/>
    </xf>
    <xf numFmtId="4" fontId="0" fillId="0" borderId="0" xfId="0" applyNumberFormat="1" applyFill="1" applyAlignment="1">
      <alignment vertical="center"/>
    </xf>
    <xf numFmtId="4" fontId="0" fillId="2" borderId="0" xfId="0" applyNumberForma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4" fontId="17" fillId="2" borderId="1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4" fontId="11" fillId="2" borderId="1" xfId="0" applyNumberFormat="1" applyFont="1" applyFill="1" applyBorder="1" applyAlignment="1">
      <alignment horizontal="center" vertical="center"/>
    </xf>
    <xf numFmtId="4" fontId="0" fillId="2" borderId="33" xfId="0" applyNumberFormat="1" applyFill="1" applyBorder="1" applyAlignment="1">
      <alignment horizontal="center" vertical="center"/>
    </xf>
    <xf numFmtId="4" fontId="0" fillId="2" borderId="10" xfId="0" applyNumberFormat="1" applyFill="1" applyBorder="1" applyAlignment="1">
      <alignment horizontal="center" vertical="center"/>
    </xf>
    <xf numFmtId="4" fontId="0" fillId="2" borderId="36" xfId="0" applyNumberFormat="1" applyFill="1" applyBorder="1" applyAlignment="1">
      <alignment horizontal="center" vertical="center"/>
    </xf>
    <xf numFmtId="4" fontId="22" fillId="2" borderId="37" xfId="0" applyNumberFormat="1" applyFont="1" applyFill="1" applyBorder="1" applyAlignment="1">
      <alignment vertical="center"/>
    </xf>
    <xf numFmtId="4" fontId="22" fillId="2" borderId="38" xfId="0" applyNumberFormat="1" applyFont="1" applyFill="1" applyBorder="1" applyAlignment="1">
      <alignment vertical="center"/>
    </xf>
    <xf numFmtId="4" fontId="0" fillId="2" borderId="38" xfId="0" applyNumberFormat="1" applyFill="1" applyBorder="1" applyAlignment="1">
      <alignment vertical="center"/>
    </xf>
    <xf numFmtId="4" fontId="0" fillId="2" borderId="38" xfId="0" applyNumberFormat="1" applyFill="1" applyBorder="1" applyAlignment="1">
      <alignment horizontal="right" vertical="center"/>
    </xf>
    <xf numFmtId="4" fontId="0" fillId="2" borderId="39" xfId="0" applyNumberFormat="1" applyFill="1" applyBorder="1" applyAlignment="1">
      <alignment vertical="center"/>
    </xf>
    <xf numFmtId="4" fontId="11" fillId="0" borderId="34" xfId="0" applyNumberFormat="1" applyFont="1" applyBorder="1" applyAlignment="1">
      <alignment horizontal="center" vertical="center" wrapText="1"/>
    </xf>
    <xf numFmtId="4" fontId="0" fillId="2" borderId="40" xfId="0" applyNumberFormat="1" applyFill="1" applyBorder="1" applyAlignment="1">
      <alignment vertical="center"/>
    </xf>
    <xf numFmtId="4" fontId="0" fillId="2" borderId="13" xfId="0" applyNumberFormat="1" applyFill="1" applyBorder="1" applyAlignment="1">
      <alignment vertical="center"/>
    </xf>
    <xf numFmtId="4" fontId="0" fillId="2" borderId="16" xfId="0" applyNumberFormat="1" applyFill="1" applyBorder="1" applyAlignment="1">
      <alignment vertical="center"/>
    </xf>
    <xf numFmtId="4" fontId="0" fillId="0" borderId="40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41" xfId="0" applyNumberFormat="1" applyBorder="1" applyAlignment="1">
      <alignment vertical="center"/>
    </xf>
    <xf numFmtId="4" fontId="11" fillId="0" borderId="26" xfId="0" applyNumberFormat="1" applyFont="1" applyBorder="1" applyAlignment="1">
      <alignment vertical="center"/>
    </xf>
    <xf numFmtId="4" fontId="11" fillId="0" borderId="35" xfId="0" applyNumberFormat="1" applyFont="1" applyBorder="1" applyAlignment="1">
      <alignment horizontal="center" vertical="center" wrapText="1"/>
    </xf>
    <xf numFmtId="4" fontId="0" fillId="2" borderId="42" xfId="0" applyNumberFormat="1" applyFill="1" applyBorder="1" applyAlignment="1">
      <alignment vertical="center"/>
    </xf>
    <xf numFmtId="4" fontId="0" fillId="2" borderId="14" xfId="0" applyNumberFormat="1" applyFill="1" applyBorder="1" applyAlignment="1">
      <alignment vertical="center"/>
    </xf>
    <xf numFmtId="4" fontId="0" fillId="2" borderId="17" xfId="0" applyNumberFormat="1" applyFill="1" applyBorder="1" applyAlignment="1">
      <alignment vertical="center"/>
    </xf>
    <xf numFmtId="4" fontId="0" fillId="0" borderId="42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0" borderId="43" xfId="0" applyNumberFormat="1" applyBorder="1" applyAlignment="1">
      <alignment vertical="center"/>
    </xf>
    <xf numFmtId="4" fontId="11" fillId="0" borderId="25" xfId="0" applyNumberFormat="1" applyFont="1" applyBorder="1" applyAlignment="1">
      <alignment vertical="center"/>
    </xf>
    <xf numFmtId="4" fontId="11" fillId="0" borderId="44" xfId="0" applyNumberFormat="1" applyFont="1" applyBorder="1" applyAlignment="1">
      <alignment horizontal="center" vertical="center" wrapText="1"/>
    </xf>
    <xf numFmtId="4" fontId="19" fillId="2" borderId="47" xfId="0" applyNumberFormat="1" applyFont="1" applyFill="1" applyBorder="1" applyAlignment="1">
      <alignment horizontal="right" vertical="center"/>
    </xf>
    <xf numFmtId="4" fontId="19" fillId="0" borderId="45" xfId="0" applyNumberFormat="1" applyFont="1" applyBorder="1" applyAlignment="1">
      <alignment horizontal="right" vertical="center"/>
    </xf>
    <xf numFmtId="4" fontId="19" fillId="0" borderId="46" xfId="0" applyNumberFormat="1" applyFont="1" applyBorder="1" applyAlignment="1">
      <alignment horizontal="right" vertical="center"/>
    </xf>
    <xf numFmtId="4" fontId="19" fillId="0" borderId="48" xfId="0" applyNumberFormat="1" applyFont="1" applyBorder="1" applyAlignment="1">
      <alignment horizontal="right" vertical="center"/>
    </xf>
    <xf numFmtId="4" fontId="20" fillId="0" borderId="12" xfId="0" applyNumberFormat="1" applyFont="1" applyBorder="1" applyAlignment="1">
      <alignment horizontal="right" vertical="center"/>
    </xf>
    <xf numFmtId="4" fontId="0" fillId="2" borderId="3" xfId="0" applyNumberFormat="1" applyFont="1" applyFill="1" applyBorder="1" applyAlignment="1">
      <alignment horizontal="right" vertical="center" wrapText="1"/>
    </xf>
    <xf numFmtId="0" fontId="17" fillId="2" borderId="6" xfId="0" applyFont="1" applyFill="1" applyBorder="1" applyAlignment="1">
      <alignment horizontal="left" vertical="center"/>
    </xf>
    <xf numFmtId="0" fontId="17" fillId="2" borderId="7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6" fillId="0" borderId="3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15" fontId="15" fillId="0" borderId="9" xfId="0" applyNumberFormat="1" applyFont="1" applyBorder="1" applyAlignment="1">
      <alignment horizontal="center" vertical="center"/>
    </xf>
    <xf numFmtId="15" fontId="15" fillId="0" borderId="3" xfId="0" applyNumberFormat="1" applyFont="1" applyBorder="1" applyAlignment="1">
      <alignment horizontal="center" vertical="center"/>
    </xf>
    <xf numFmtId="15" fontId="15" fillId="0" borderId="15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4" fontId="0" fillId="0" borderId="19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15" fontId="15" fillId="0" borderId="2" xfId="0" applyNumberFormat="1" applyFont="1" applyBorder="1" applyAlignment="1">
      <alignment horizontal="center" vertical="center"/>
    </xf>
    <xf numFmtId="15" fontId="15" fillId="0" borderId="4" xfId="0" applyNumberFormat="1" applyFont="1" applyBorder="1" applyAlignment="1">
      <alignment horizontal="center" vertical="center"/>
    </xf>
    <xf numFmtId="15" fontId="15" fillId="0" borderId="19" xfId="0" applyNumberFormat="1" applyFont="1" applyBorder="1" applyAlignment="1">
      <alignment horizontal="center" vertical="center"/>
    </xf>
    <xf numFmtId="15" fontId="15" fillId="0" borderId="5" xfId="0" applyNumberFormat="1" applyFont="1" applyBorder="1" applyAlignment="1">
      <alignment horizontal="center" vertical="center"/>
    </xf>
    <xf numFmtId="15" fontId="15" fillId="0" borderId="1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4" fontId="11" fillId="2" borderId="27" xfId="0" applyNumberFormat="1" applyFont="1" applyFill="1" applyBorder="1" applyAlignment="1">
      <alignment horizontal="center" vertical="center" wrapText="1"/>
    </xf>
    <xf numFmtId="4" fontId="11" fillId="2" borderId="31" xfId="0" applyNumberFormat="1" applyFont="1" applyFill="1" applyBorder="1" applyAlignment="1">
      <alignment horizontal="center" vertical="center" wrapText="1"/>
    </xf>
    <xf numFmtId="4" fontId="11" fillId="2" borderId="30" xfId="0" applyNumberFormat="1" applyFont="1" applyFill="1" applyBorder="1" applyAlignment="1">
      <alignment horizontal="center" vertical="center" wrapText="1"/>
    </xf>
    <xf numFmtId="4" fontId="11" fillId="2" borderId="32" xfId="0" applyNumberFormat="1" applyFont="1" applyFill="1" applyBorder="1" applyAlignment="1">
      <alignment horizontal="center" vertical="center" wrapText="1"/>
    </xf>
    <xf numFmtId="4" fontId="11" fillId="2" borderId="20" xfId="0" applyNumberFormat="1" applyFont="1" applyFill="1" applyBorder="1" applyAlignment="1">
      <alignment horizontal="center" vertical="center" wrapText="1"/>
    </xf>
    <xf numFmtId="4" fontId="11" fillId="2" borderId="21" xfId="0" applyNumberFormat="1" applyFont="1" applyFill="1" applyBorder="1" applyAlignment="1">
      <alignment horizontal="center" vertical="center" wrapText="1"/>
    </xf>
    <xf numFmtId="4" fontId="11" fillId="2" borderId="28" xfId="0" applyNumberFormat="1" applyFont="1" applyFill="1" applyBorder="1" applyAlignment="1">
      <alignment horizontal="center" vertical="center" wrapText="1"/>
    </xf>
    <xf numFmtId="4" fontId="11" fillId="2" borderId="29" xfId="0" applyNumberFormat="1" applyFont="1" applyFill="1" applyBorder="1" applyAlignment="1">
      <alignment horizontal="center" vertical="center" wrapText="1"/>
    </xf>
    <xf numFmtId="4" fontId="11" fillId="2" borderId="26" xfId="0" applyNumberFormat="1" applyFont="1" applyFill="1" applyBorder="1" applyAlignment="1">
      <alignment horizontal="center" vertical="center" wrapText="1"/>
    </xf>
    <xf numFmtId="4" fontId="11" fillId="2" borderId="25" xfId="0" applyNumberFormat="1" applyFont="1" applyFill="1" applyBorder="1" applyAlignment="1">
      <alignment horizontal="center" vertical="center" wrapText="1"/>
    </xf>
    <xf numFmtId="4" fontId="0" fillId="2" borderId="34" xfId="0" applyNumberFormat="1" applyFill="1" applyBorder="1" applyAlignment="1">
      <alignment horizontal="center" vertical="center"/>
    </xf>
    <xf numFmtId="4" fontId="0" fillId="2" borderId="35" xfId="0" applyNumberFormat="1" applyFill="1" applyBorder="1" applyAlignment="1">
      <alignment horizontal="center" vertical="center"/>
    </xf>
    <xf numFmtId="4" fontId="11" fillId="0" borderId="20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21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4" fontId="11" fillId="2" borderId="22" xfId="0" applyNumberFormat="1" applyFont="1" applyFill="1" applyBorder="1" applyAlignment="1">
      <alignment horizontal="center" vertical="center" textRotation="90"/>
    </xf>
    <xf numFmtId="4" fontId="11" fillId="2" borderId="1" xfId="0" applyNumberFormat="1" applyFont="1" applyFill="1" applyBorder="1" applyAlignment="1">
      <alignment horizontal="center" vertical="center" textRotation="90"/>
    </xf>
    <xf numFmtId="4" fontId="11" fillId="0" borderId="1" xfId="0" applyNumberFormat="1" applyFont="1" applyBorder="1" applyAlignment="1">
      <alignment horizontal="center" vertical="center" textRotation="90"/>
    </xf>
    <xf numFmtId="4" fontId="11" fillId="0" borderId="10" xfId="0" applyNumberFormat="1" applyFont="1" applyBorder="1" applyAlignment="1">
      <alignment horizontal="center" vertical="center" textRotation="90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25" workbookViewId="0">
      <selection activeCell="F15" sqref="F15"/>
    </sheetView>
  </sheetViews>
  <sheetFormatPr defaultRowHeight="15" x14ac:dyDescent="0.25"/>
  <cols>
    <col min="1" max="1" width="10.7109375" style="8" customWidth="1"/>
    <col min="2" max="2" width="9.7109375" style="8" customWidth="1"/>
    <col min="3" max="3" width="49.85546875" style="8" customWidth="1"/>
    <col min="4" max="4" width="9.42578125" style="74" customWidth="1"/>
    <col min="5" max="5" width="8.28515625" style="74" customWidth="1"/>
    <col min="6" max="16384" width="9.140625" style="8"/>
  </cols>
  <sheetData>
    <row r="1" spans="1:5" x14ac:dyDescent="0.25">
      <c r="A1" s="177" t="s">
        <v>0</v>
      </c>
      <c r="B1" s="177"/>
      <c r="C1" s="177"/>
      <c r="D1" s="177"/>
      <c r="E1" s="177"/>
    </row>
    <row r="2" spans="1:5" x14ac:dyDescent="0.25">
      <c r="A2" s="177" t="s">
        <v>1</v>
      </c>
      <c r="B2" s="177"/>
      <c r="C2" s="177"/>
      <c r="D2" s="177"/>
      <c r="E2" s="177"/>
    </row>
    <row r="3" spans="1:5" x14ac:dyDescent="0.25">
      <c r="A3" s="177" t="s">
        <v>41</v>
      </c>
      <c r="B3" s="177"/>
      <c r="C3" s="177"/>
      <c r="D3" s="177"/>
      <c r="E3" s="177"/>
    </row>
    <row r="4" spans="1:5" x14ac:dyDescent="0.25">
      <c r="A4" s="21" t="s">
        <v>42</v>
      </c>
      <c r="B4" s="20"/>
      <c r="C4" s="20"/>
      <c r="D4" s="88"/>
      <c r="E4" s="88"/>
    </row>
    <row r="5" spans="1:5" x14ac:dyDescent="0.25">
      <c r="A5" s="21" t="s">
        <v>43</v>
      </c>
      <c r="B5" s="20"/>
      <c r="C5" s="20"/>
      <c r="D5" s="88"/>
      <c r="E5" s="88"/>
    </row>
    <row r="6" spans="1:5" x14ac:dyDescent="0.25">
      <c r="A6" s="11"/>
      <c r="B6" s="10"/>
      <c r="C6" s="10"/>
      <c r="D6" s="89"/>
      <c r="E6" s="89"/>
    </row>
    <row r="7" spans="1:5" ht="24.75" customHeight="1" thickBot="1" x14ac:dyDescent="0.3">
      <c r="A7" s="37" t="s">
        <v>6</v>
      </c>
      <c r="B7" s="38" t="s">
        <v>7</v>
      </c>
      <c r="C7" s="37" t="s">
        <v>8</v>
      </c>
      <c r="D7" s="90" t="s">
        <v>44</v>
      </c>
      <c r="E7" s="90" t="s">
        <v>9</v>
      </c>
    </row>
    <row r="8" spans="1:5" ht="15.75" thickTop="1" x14ac:dyDescent="0.25">
      <c r="A8" s="170">
        <v>42289</v>
      </c>
      <c r="B8" s="27">
        <v>1</v>
      </c>
      <c r="C8" s="28" t="s">
        <v>45</v>
      </c>
      <c r="D8" s="97"/>
      <c r="E8" s="91">
        <v>9.9</v>
      </c>
    </row>
    <row r="9" spans="1:5" x14ac:dyDescent="0.25">
      <c r="A9" s="171"/>
      <c r="B9" s="22">
        <v>2</v>
      </c>
      <c r="C9" s="23" t="s">
        <v>46</v>
      </c>
      <c r="D9" s="93"/>
      <c r="E9" s="92">
        <v>17.600000000000001</v>
      </c>
    </row>
    <row r="10" spans="1:5" x14ac:dyDescent="0.25">
      <c r="A10" s="171"/>
      <c r="B10" s="22">
        <v>3</v>
      </c>
      <c r="C10" s="23" t="s">
        <v>47</v>
      </c>
      <c r="D10" s="93"/>
      <c r="E10" s="92">
        <v>22.55</v>
      </c>
    </row>
    <row r="11" spans="1:5" x14ac:dyDescent="0.25">
      <c r="A11" s="171"/>
      <c r="B11" s="22">
        <v>4</v>
      </c>
      <c r="C11" s="23" t="s">
        <v>48</v>
      </c>
      <c r="D11" s="92">
        <v>10.8</v>
      </c>
      <c r="E11" s="93"/>
    </row>
    <row r="12" spans="1:5" x14ac:dyDescent="0.25">
      <c r="A12" s="171"/>
      <c r="B12" s="22">
        <v>5</v>
      </c>
      <c r="C12" s="23" t="s">
        <v>49</v>
      </c>
      <c r="D12" s="92">
        <v>64</v>
      </c>
      <c r="E12" s="93"/>
    </row>
    <row r="13" spans="1:5" x14ac:dyDescent="0.25">
      <c r="A13" s="171"/>
      <c r="B13" s="22">
        <v>6</v>
      </c>
      <c r="C13" s="23" t="s">
        <v>50</v>
      </c>
      <c r="D13" s="92">
        <v>190.89</v>
      </c>
      <c r="E13" s="93"/>
    </row>
    <row r="14" spans="1:5" x14ac:dyDescent="0.25">
      <c r="A14" s="171"/>
      <c r="B14" s="22">
        <v>7</v>
      </c>
      <c r="C14" s="23" t="s">
        <v>51</v>
      </c>
      <c r="D14" s="92">
        <v>21.11</v>
      </c>
      <c r="E14" s="93"/>
    </row>
    <row r="15" spans="1:5" x14ac:dyDescent="0.25">
      <c r="A15" s="171"/>
      <c r="B15" s="22">
        <v>8</v>
      </c>
      <c r="C15" s="23" t="s">
        <v>52</v>
      </c>
      <c r="D15" s="92">
        <v>151.5</v>
      </c>
      <c r="E15" s="93"/>
    </row>
    <row r="16" spans="1:5" x14ac:dyDescent="0.25">
      <c r="A16" s="171"/>
      <c r="B16" s="22">
        <v>9</v>
      </c>
      <c r="C16" s="23" t="s">
        <v>53</v>
      </c>
      <c r="D16" s="92">
        <v>59</v>
      </c>
      <c r="E16" s="93"/>
    </row>
    <row r="17" spans="1:5" x14ac:dyDescent="0.25">
      <c r="A17" s="172"/>
      <c r="B17" s="25">
        <v>10</v>
      </c>
      <c r="C17" s="26" t="s">
        <v>54</v>
      </c>
      <c r="D17" s="98"/>
      <c r="E17" s="94">
        <v>190.04</v>
      </c>
    </row>
    <row r="18" spans="1:5" ht="6" customHeight="1" x14ac:dyDescent="0.25">
      <c r="A18" s="174"/>
      <c r="B18" s="175"/>
      <c r="C18" s="175"/>
      <c r="D18" s="175"/>
      <c r="E18" s="176"/>
    </row>
    <row r="19" spans="1:5" x14ac:dyDescent="0.25">
      <c r="A19" s="170">
        <v>42290</v>
      </c>
      <c r="B19" s="27">
        <v>11</v>
      </c>
      <c r="C19" s="28" t="s">
        <v>55</v>
      </c>
      <c r="D19" s="91">
        <v>660</v>
      </c>
      <c r="E19" s="97"/>
    </row>
    <row r="20" spans="1:5" x14ac:dyDescent="0.25">
      <c r="A20" s="171"/>
      <c r="B20" s="22">
        <v>12</v>
      </c>
      <c r="C20" s="23" t="s">
        <v>56</v>
      </c>
      <c r="D20" s="92">
        <v>237</v>
      </c>
      <c r="E20" s="93"/>
    </row>
    <row r="21" spans="1:5" x14ac:dyDescent="0.25">
      <c r="A21" s="171"/>
      <c r="B21" s="22">
        <v>13</v>
      </c>
      <c r="C21" s="23" t="s">
        <v>57</v>
      </c>
      <c r="D21" s="92">
        <v>20</v>
      </c>
      <c r="E21" s="93"/>
    </row>
    <row r="22" spans="1:5" x14ac:dyDescent="0.25">
      <c r="A22" s="171"/>
      <c r="B22" s="22">
        <v>14</v>
      </c>
      <c r="C22" s="23" t="s">
        <v>58</v>
      </c>
      <c r="D22" s="92">
        <v>9</v>
      </c>
      <c r="E22" s="93"/>
    </row>
    <row r="23" spans="1:5" x14ac:dyDescent="0.25">
      <c r="A23" s="171"/>
      <c r="B23" s="22">
        <v>15</v>
      </c>
      <c r="C23" s="23" t="s">
        <v>59</v>
      </c>
      <c r="D23" s="92">
        <v>20</v>
      </c>
      <c r="E23" s="93"/>
    </row>
    <row r="24" spans="1:5" x14ac:dyDescent="0.25">
      <c r="A24" s="171"/>
      <c r="B24" s="22">
        <v>16</v>
      </c>
      <c r="C24" s="23" t="s">
        <v>60</v>
      </c>
      <c r="D24" s="93"/>
      <c r="E24" s="92">
        <v>36.950000000000003</v>
      </c>
    </row>
    <row r="25" spans="1:5" x14ac:dyDescent="0.25">
      <c r="A25" s="172"/>
      <c r="B25" s="25">
        <v>17</v>
      </c>
      <c r="C25" s="26" t="s">
        <v>61</v>
      </c>
      <c r="D25" s="94">
        <v>120</v>
      </c>
      <c r="E25" s="98"/>
    </row>
    <row r="26" spans="1:5" ht="6" customHeight="1" x14ac:dyDescent="0.25">
      <c r="A26" s="174"/>
      <c r="B26" s="175"/>
      <c r="C26" s="175"/>
      <c r="D26" s="175"/>
      <c r="E26" s="176"/>
    </row>
    <row r="27" spans="1:5" x14ac:dyDescent="0.25">
      <c r="A27" s="29">
        <v>42291</v>
      </c>
      <c r="B27" s="27">
        <v>18</v>
      </c>
      <c r="C27" s="28" t="s">
        <v>62</v>
      </c>
      <c r="D27" s="91">
        <v>15</v>
      </c>
      <c r="E27" s="97"/>
    </row>
    <row r="28" spans="1:5" x14ac:dyDescent="0.25">
      <c r="A28" s="22"/>
      <c r="B28" s="22">
        <v>19</v>
      </c>
      <c r="C28" s="23" t="s">
        <v>63</v>
      </c>
      <c r="D28" s="92">
        <v>37</v>
      </c>
      <c r="E28" s="93"/>
    </row>
    <row r="29" spans="1:5" x14ac:dyDescent="0.25">
      <c r="A29" s="22"/>
      <c r="B29" s="22">
        <v>21</v>
      </c>
      <c r="C29" s="23" t="s">
        <v>64</v>
      </c>
      <c r="D29" s="92">
        <v>58.5</v>
      </c>
      <c r="E29" s="93"/>
    </row>
    <row r="30" spans="1:5" x14ac:dyDescent="0.25">
      <c r="A30" s="25"/>
      <c r="B30" s="25">
        <v>23</v>
      </c>
      <c r="C30" s="26" t="s">
        <v>65</v>
      </c>
      <c r="D30" s="94">
        <v>217</v>
      </c>
      <c r="E30" s="98"/>
    </row>
    <row r="31" spans="1:5" ht="6" customHeight="1" x14ac:dyDescent="0.25">
      <c r="A31" s="174"/>
      <c r="B31" s="175"/>
      <c r="C31" s="175"/>
      <c r="D31" s="175"/>
      <c r="E31" s="176"/>
    </row>
    <row r="32" spans="1:5" x14ac:dyDescent="0.25">
      <c r="A32" s="30">
        <v>42292</v>
      </c>
      <c r="B32" s="31">
        <v>24</v>
      </c>
      <c r="C32" s="32" t="s">
        <v>65</v>
      </c>
      <c r="D32" s="114">
        <v>229</v>
      </c>
      <c r="E32" s="115"/>
    </row>
    <row r="33" spans="1:5" ht="6" customHeight="1" x14ac:dyDescent="0.25">
      <c r="A33" s="174"/>
      <c r="B33" s="175"/>
      <c r="C33" s="175"/>
      <c r="D33" s="175"/>
      <c r="E33" s="176"/>
    </row>
    <row r="34" spans="1:5" x14ac:dyDescent="0.25">
      <c r="A34" s="29">
        <v>42293</v>
      </c>
      <c r="B34" s="27">
        <v>25</v>
      </c>
      <c r="C34" s="28" t="s">
        <v>66</v>
      </c>
      <c r="D34" s="91">
        <v>565.91999999999996</v>
      </c>
      <c r="E34" s="97"/>
    </row>
    <row r="35" spans="1:5" x14ac:dyDescent="0.25">
      <c r="A35" s="22"/>
      <c r="B35" s="22">
        <v>26</v>
      </c>
      <c r="C35" s="23" t="s">
        <v>67</v>
      </c>
      <c r="D35" s="92">
        <v>900</v>
      </c>
      <c r="E35" s="93"/>
    </row>
    <row r="36" spans="1:5" x14ac:dyDescent="0.25">
      <c r="A36" s="22"/>
      <c r="B36" s="22">
        <v>27</v>
      </c>
      <c r="C36" s="23" t="s">
        <v>68</v>
      </c>
      <c r="D36" s="92">
        <v>76.2</v>
      </c>
      <c r="E36" s="93"/>
    </row>
    <row r="37" spans="1:5" x14ac:dyDescent="0.25">
      <c r="A37" s="22"/>
      <c r="B37" s="22">
        <v>28</v>
      </c>
      <c r="C37" s="23" t="s">
        <v>69</v>
      </c>
      <c r="D37" s="92">
        <v>177.4</v>
      </c>
      <c r="E37" s="93"/>
    </row>
    <row r="38" spans="1:5" x14ac:dyDescent="0.25">
      <c r="A38" s="25"/>
      <c r="B38" s="25">
        <v>29</v>
      </c>
      <c r="C38" s="26" t="s">
        <v>70</v>
      </c>
      <c r="D38" s="98"/>
      <c r="E38" s="94">
        <v>15</v>
      </c>
    </row>
    <row r="39" spans="1:5" ht="6" customHeight="1" x14ac:dyDescent="0.25">
      <c r="A39" s="174"/>
      <c r="B39" s="175"/>
      <c r="C39" s="175"/>
      <c r="D39" s="175"/>
      <c r="E39" s="176"/>
    </row>
    <row r="40" spans="1:5" x14ac:dyDescent="0.25">
      <c r="A40" s="33"/>
      <c r="B40" s="33">
        <v>30</v>
      </c>
      <c r="C40" s="34" t="s">
        <v>71</v>
      </c>
      <c r="D40" s="99"/>
      <c r="E40" s="100">
        <v>909</v>
      </c>
    </row>
    <row r="41" spans="1:5" x14ac:dyDescent="0.25">
      <c r="A41" s="173" t="s">
        <v>36</v>
      </c>
      <c r="B41" s="173"/>
      <c r="C41" s="28"/>
      <c r="D41" s="97"/>
      <c r="E41" s="101">
        <f>SUM(E8:E40)</f>
        <v>1201.04</v>
      </c>
    </row>
    <row r="42" spans="1:5" x14ac:dyDescent="0.25">
      <c r="A42" s="167" t="s">
        <v>72</v>
      </c>
      <c r="B42" s="167"/>
      <c r="C42" s="24"/>
      <c r="D42" s="109">
        <f>SUM(D8:D41)</f>
        <v>3839.32</v>
      </c>
      <c r="E42" s="93"/>
    </row>
    <row r="43" spans="1:5" ht="15.75" thickBot="1" x14ac:dyDescent="0.3">
      <c r="A43" s="168" t="s">
        <v>73</v>
      </c>
      <c r="B43" s="168"/>
      <c r="C43" s="36" t="s">
        <v>74</v>
      </c>
      <c r="D43" s="110"/>
      <c r="E43" s="106">
        <v>930.47</v>
      </c>
    </row>
    <row r="44" spans="1:5" ht="15.75" thickTop="1" x14ac:dyDescent="0.25">
      <c r="A44" s="169" t="s">
        <v>38</v>
      </c>
      <c r="B44" s="169"/>
      <c r="C44" s="35"/>
      <c r="D44" s="111"/>
      <c r="E44" s="102">
        <f>SUM(E41:E43)</f>
        <v>2131.5100000000002</v>
      </c>
    </row>
    <row r="45" spans="1:5" x14ac:dyDescent="0.25">
      <c r="A45" s="166" t="s">
        <v>102</v>
      </c>
      <c r="B45" s="166"/>
      <c r="C45" s="39"/>
      <c r="D45" s="103"/>
      <c r="E45" s="103">
        <v>2500</v>
      </c>
    </row>
    <row r="47" spans="1:5" x14ac:dyDescent="0.25">
      <c r="A47" s="164" t="s">
        <v>94</v>
      </c>
      <c r="B47" s="165"/>
      <c r="C47" s="41"/>
      <c r="D47" s="130"/>
      <c r="E47" s="130">
        <v>1500</v>
      </c>
    </row>
    <row r="48" spans="1:5" x14ac:dyDescent="0.25">
      <c r="A48" s="164" t="s">
        <v>95</v>
      </c>
      <c r="B48" s="165"/>
      <c r="C48" s="41"/>
      <c r="D48" s="130"/>
      <c r="E48" s="131">
        <v>298.95999999999998</v>
      </c>
    </row>
  </sheetData>
  <mergeCells count="17">
    <mergeCell ref="A8:A17"/>
    <mergeCell ref="A19:A25"/>
    <mergeCell ref="A41:B41"/>
    <mergeCell ref="A26:E26"/>
    <mergeCell ref="A1:E1"/>
    <mergeCell ref="A2:E2"/>
    <mergeCell ref="A3:E3"/>
    <mergeCell ref="A18:E18"/>
    <mergeCell ref="A33:E33"/>
    <mergeCell ref="A31:E31"/>
    <mergeCell ref="A39:E39"/>
    <mergeCell ref="A48:B48"/>
    <mergeCell ref="A47:B47"/>
    <mergeCell ref="A45:B45"/>
    <mergeCell ref="A42:B42"/>
    <mergeCell ref="A43:B43"/>
    <mergeCell ref="A44:B4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opLeftCell="A52" workbookViewId="0">
      <selection activeCell="E34" sqref="E1:E1048576"/>
    </sheetView>
  </sheetViews>
  <sheetFormatPr defaultRowHeight="15" x14ac:dyDescent="0.25"/>
  <cols>
    <col min="1" max="1" width="10.7109375" style="8" customWidth="1"/>
    <col min="2" max="2" width="9.7109375" style="8" customWidth="1"/>
    <col min="3" max="3" width="51.140625" style="8" customWidth="1"/>
    <col min="4" max="5" width="9.42578125" style="74" customWidth="1"/>
    <col min="6" max="16384" width="9.140625" style="8"/>
  </cols>
  <sheetData>
    <row r="1" spans="1:5" x14ac:dyDescent="0.25">
      <c r="A1" s="177" t="s">
        <v>0</v>
      </c>
      <c r="B1" s="177"/>
      <c r="C1" s="177"/>
      <c r="D1" s="177"/>
      <c r="E1" s="177"/>
    </row>
    <row r="2" spans="1:5" x14ac:dyDescent="0.25">
      <c r="A2" s="177" t="s">
        <v>1</v>
      </c>
      <c r="B2" s="177"/>
      <c r="C2" s="177"/>
      <c r="D2" s="177"/>
      <c r="E2" s="177"/>
    </row>
    <row r="3" spans="1:5" x14ac:dyDescent="0.25">
      <c r="A3" s="177" t="s">
        <v>83</v>
      </c>
      <c r="B3" s="177"/>
      <c r="C3" s="177"/>
      <c r="D3" s="177"/>
      <c r="E3" s="177"/>
    </row>
    <row r="4" spans="1:5" x14ac:dyDescent="0.25">
      <c r="A4" s="21" t="s">
        <v>88</v>
      </c>
      <c r="B4" s="20"/>
      <c r="C4" s="20"/>
      <c r="D4" s="88"/>
      <c r="E4" s="88"/>
    </row>
    <row r="5" spans="1:5" x14ac:dyDescent="0.25">
      <c r="A5" s="21" t="s">
        <v>43</v>
      </c>
      <c r="B5" s="20"/>
      <c r="C5" s="20"/>
      <c r="D5" s="88"/>
      <c r="E5" s="88"/>
    </row>
    <row r="6" spans="1:5" x14ac:dyDescent="0.25">
      <c r="A6" s="11"/>
      <c r="B6" s="10"/>
      <c r="C6" s="10"/>
      <c r="D6" s="89"/>
      <c r="E6" s="89"/>
    </row>
    <row r="7" spans="1:5" ht="24.75" customHeight="1" thickBot="1" x14ac:dyDescent="0.3">
      <c r="A7" s="37" t="s">
        <v>6</v>
      </c>
      <c r="B7" s="38" t="s">
        <v>7</v>
      </c>
      <c r="C7" s="37" t="s">
        <v>8</v>
      </c>
      <c r="D7" s="90" t="s">
        <v>44</v>
      </c>
      <c r="E7" s="90" t="s">
        <v>9</v>
      </c>
    </row>
    <row r="8" spans="1:5" ht="15.75" thickTop="1" x14ac:dyDescent="0.25">
      <c r="A8" s="170">
        <v>42289</v>
      </c>
      <c r="B8" s="27">
        <v>1</v>
      </c>
      <c r="C8" s="28"/>
      <c r="D8" s="97"/>
      <c r="E8" s="91"/>
    </row>
    <row r="9" spans="1:5" x14ac:dyDescent="0.25">
      <c r="A9" s="171"/>
      <c r="B9" s="22">
        <v>2</v>
      </c>
      <c r="C9" s="23"/>
      <c r="D9" s="93"/>
      <c r="E9" s="92"/>
    </row>
    <row r="10" spans="1:5" x14ac:dyDescent="0.25">
      <c r="A10" s="171"/>
      <c r="B10" s="22">
        <v>3</v>
      </c>
      <c r="C10" s="23"/>
      <c r="D10" s="93"/>
      <c r="E10" s="92"/>
    </row>
    <row r="11" spans="1:5" x14ac:dyDescent="0.25">
      <c r="A11" s="171"/>
      <c r="B11" s="22">
        <v>4</v>
      </c>
      <c r="C11" s="23"/>
      <c r="D11" s="92"/>
      <c r="E11" s="93"/>
    </row>
    <row r="12" spans="1:5" x14ac:dyDescent="0.25">
      <c r="A12" s="171"/>
      <c r="B12" s="22">
        <v>5</v>
      </c>
      <c r="C12" s="23"/>
      <c r="D12" s="92"/>
      <c r="E12" s="93"/>
    </row>
    <row r="13" spans="1:5" x14ac:dyDescent="0.25">
      <c r="A13" s="171"/>
      <c r="B13" s="22">
        <v>6</v>
      </c>
      <c r="C13" s="23"/>
      <c r="D13" s="92"/>
      <c r="E13" s="93"/>
    </row>
    <row r="14" spans="1:5" x14ac:dyDescent="0.25">
      <c r="A14" s="171"/>
      <c r="B14" s="22">
        <v>7</v>
      </c>
      <c r="C14" s="23"/>
      <c r="D14" s="92"/>
      <c r="E14" s="93"/>
    </row>
    <row r="15" spans="1:5" x14ac:dyDescent="0.25">
      <c r="A15" s="171"/>
      <c r="B15" s="22">
        <v>8</v>
      </c>
      <c r="C15" s="23"/>
      <c r="D15" s="92"/>
      <c r="E15" s="93"/>
    </row>
    <row r="16" spans="1:5" x14ac:dyDescent="0.25">
      <c r="A16" s="171"/>
      <c r="B16" s="22">
        <v>9</v>
      </c>
      <c r="C16" s="23"/>
      <c r="D16" s="92"/>
      <c r="E16" s="93"/>
    </row>
    <row r="17" spans="1:5" x14ac:dyDescent="0.25">
      <c r="A17" s="172"/>
      <c r="B17" s="25">
        <v>10</v>
      </c>
      <c r="C17" s="26"/>
      <c r="D17" s="98"/>
      <c r="E17" s="94"/>
    </row>
    <row r="18" spans="1:5" x14ac:dyDescent="0.25">
      <c r="A18" s="191">
        <v>42290</v>
      </c>
      <c r="B18" s="44">
        <v>11</v>
      </c>
      <c r="C18" s="45"/>
      <c r="D18" s="107"/>
      <c r="E18" s="95"/>
    </row>
    <row r="19" spans="1:5" x14ac:dyDescent="0.25">
      <c r="A19" s="171"/>
      <c r="B19" s="22">
        <v>12</v>
      </c>
      <c r="C19" s="23"/>
      <c r="D19" s="92"/>
      <c r="E19" s="93"/>
    </row>
    <row r="20" spans="1:5" x14ac:dyDescent="0.25">
      <c r="A20" s="171"/>
      <c r="B20" s="22">
        <v>13</v>
      </c>
      <c r="C20" s="23"/>
      <c r="D20" s="92"/>
      <c r="E20" s="93"/>
    </row>
    <row r="21" spans="1:5" x14ac:dyDescent="0.25">
      <c r="A21" s="171"/>
      <c r="B21" s="22">
        <v>14</v>
      </c>
      <c r="C21" s="23"/>
      <c r="D21" s="92"/>
      <c r="E21" s="93"/>
    </row>
    <row r="22" spans="1:5" x14ac:dyDescent="0.25">
      <c r="A22" s="171"/>
      <c r="B22" s="22">
        <v>15</v>
      </c>
      <c r="C22" s="23"/>
      <c r="D22" s="92"/>
      <c r="E22" s="93"/>
    </row>
    <row r="23" spans="1:5" x14ac:dyDescent="0.25">
      <c r="A23" s="171"/>
      <c r="B23" s="22">
        <v>16</v>
      </c>
      <c r="C23" s="23"/>
      <c r="D23" s="93"/>
      <c r="E23" s="92"/>
    </row>
    <row r="24" spans="1:5" x14ac:dyDescent="0.25">
      <c r="A24" s="192"/>
      <c r="B24" s="46">
        <v>17</v>
      </c>
      <c r="C24" s="47"/>
      <c r="D24" s="108"/>
      <c r="E24" s="96"/>
    </row>
    <row r="25" spans="1:5" x14ac:dyDescent="0.25">
      <c r="A25" s="29">
        <v>42291</v>
      </c>
      <c r="B25" s="27">
        <v>18</v>
      </c>
      <c r="C25" s="28"/>
      <c r="D25" s="91"/>
      <c r="E25" s="97"/>
    </row>
    <row r="26" spans="1:5" x14ac:dyDescent="0.25">
      <c r="A26" s="22"/>
      <c r="B26" s="22">
        <v>19</v>
      </c>
      <c r="C26" s="23"/>
      <c r="D26" s="92"/>
      <c r="E26" s="93"/>
    </row>
    <row r="27" spans="1:5" x14ac:dyDescent="0.25">
      <c r="A27" s="22"/>
      <c r="B27" s="22">
        <v>21</v>
      </c>
      <c r="C27" s="23"/>
      <c r="D27" s="92"/>
      <c r="E27" s="93"/>
    </row>
    <row r="28" spans="1:5" x14ac:dyDescent="0.25">
      <c r="A28" s="25"/>
      <c r="B28" s="25">
        <v>23</v>
      </c>
      <c r="C28" s="26"/>
      <c r="D28" s="94"/>
      <c r="E28" s="98"/>
    </row>
    <row r="29" spans="1:5" x14ac:dyDescent="0.25">
      <c r="A29" s="48">
        <v>42292</v>
      </c>
      <c r="B29" s="33">
        <v>24</v>
      </c>
      <c r="C29" s="34"/>
      <c r="D29" s="100"/>
      <c r="E29" s="99"/>
    </row>
    <row r="30" spans="1:5" x14ac:dyDescent="0.25">
      <c r="A30" s="194">
        <v>42293</v>
      </c>
      <c r="B30" s="27">
        <v>25</v>
      </c>
      <c r="C30" s="28"/>
      <c r="D30" s="91"/>
      <c r="E30" s="97"/>
    </row>
    <row r="31" spans="1:5" x14ac:dyDescent="0.25">
      <c r="A31" s="194"/>
      <c r="B31" s="22">
        <v>26</v>
      </c>
      <c r="C31" s="23"/>
      <c r="D31" s="92"/>
      <c r="E31" s="93"/>
    </row>
    <row r="32" spans="1:5" x14ac:dyDescent="0.25">
      <c r="A32" s="194"/>
      <c r="B32" s="22">
        <v>27</v>
      </c>
      <c r="C32" s="23"/>
      <c r="D32" s="92"/>
      <c r="E32" s="93"/>
    </row>
    <row r="33" spans="1:5" x14ac:dyDescent="0.25">
      <c r="A33" s="194"/>
      <c r="B33" s="22">
        <v>28</v>
      </c>
      <c r="C33" s="23"/>
      <c r="D33" s="92"/>
      <c r="E33" s="93"/>
    </row>
    <row r="34" spans="1:5" x14ac:dyDescent="0.25">
      <c r="A34" s="195"/>
      <c r="B34" s="25">
        <v>29</v>
      </c>
      <c r="C34" s="26"/>
      <c r="D34" s="98"/>
      <c r="E34" s="94"/>
    </row>
    <row r="35" spans="1:5" x14ac:dyDescent="0.25">
      <c r="A35" s="33"/>
      <c r="B35" s="33">
        <v>30</v>
      </c>
      <c r="C35" s="34"/>
      <c r="D35" s="99"/>
      <c r="E35" s="100"/>
    </row>
    <row r="36" spans="1:5" x14ac:dyDescent="0.25">
      <c r="A36" s="173" t="s">
        <v>36</v>
      </c>
      <c r="B36" s="173"/>
      <c r="C36" s="28"/>
      <c r="D36" s="97"/>
      <c r="E36" s="101">
        <f>SUM(E8:E35)</f>
        <v>0</v>
      </c>
    </row>
    <row r="37" spans="1:5" x14ac:dyDescent="0.25">
      <c r="A37" s="167" t="s">
        <v>72</v>
      </c>
      <c r="B37" s="167"/>
      <c r="C37" s="24"/>
      <c r="D37" s="109">
        <f>SUM(D8:D36)</f>
        <v>0</v>
      </c>
      <c r="E37" s="93"/>
    </row>
    <row r="38" spans="1:5" ht="15.75" thickBot="1" x14ac:dyDescent="0.3">
      <c r="A38" s="168" t="s">
        <v>73</v>
      </c>
      <c r="B38" s="168"/>
      <c r="C38" s="36" t="s">
        <v>74</v>
      </c>
      <c r="D38" s="110"/>
      <c r="E38" s="106"/>
    </row>
    <row r="39" spans="1:5" ht="15.75" thickTop="1" x14ac:dyDescent="0.25">
      <c r="A39" s="169" t="s">
        <v>38</v>
      </c>
      <c r="B39" s="169"/>
      <c r="C39" s="35"/>
      <c r="D39" s="111"/>
      <c r="E39" s="102">
        <f>SUM(E36:E38)</f>
        <v>0</v>
      </c>
    </row>
    <row r="40" spans="1:5" x14ac:dyDescent="0.25">
      <c r="A40" s="166" t="s">
        <v>102</v>
      </c>
      <c r="B40" s="166"/>
      <c r="C40" s="40"/>
      <c r="D40" s="112"/>
      <c r="E40" s="103">
        <f>$D$54</f>
        <v>4690</v>
      </c>
    </row>
    <row r="47" spans="1:5" ht="17.25" customHeight="1" x14ac:dyDescent="0.25"/>
    <row r="48" spans="1:5" x14ac:dyDescent="0.25">
      <c r="A48" s="63" t="s">
        <v>102</v>
      </c>
      <c r="B48" s="62"/>
      <c r="C48" s="62"/>
      <c r="D48" s="104"/>
    </row>
    <row r="49" spans="1:4" x14ac:dyDescent="0.25">
      <c r="A49" s="186" t="s">
        <v>104</v>
      </c>
      <c r="B49" s="186"/>
      <c r="C49" s="61" t="s">
        <v>124</v>
      </c>
      <c r="D49" s="81">
        <v>1540</v>
      </c>
    </row>
    <row r="50" spans="1:4" x14ac:dyDescent="0.25">
      <c r="A50" s="185"/>
      <c r="B50" s="185"/>
      <c r="C50" s="59"/>
      <c r="D50" s="83"/>
    </row>
    <row r="51" spans="1:4" x14ac:dyDescent="0.25">
      <c r="A51" s="185" t="s">
        <v>126</v>
      </c>
      <c r="B51" s="185"/>
      <c r="C51" s="59" t="s">
        <v>127</v>
      </c>
      <c r="D51" s="83">
        <v>150</v>
      </c>
    </row>
    <row r="52" spans="1:4" x14ac:dyDescent="0.25">
      <c r="A52" s="64" t="s">
        <v>109</v>
      </c>
      <c r="B52" s="64"/>
      <c r="C52" s="64" t="s">
        <v>129</v>
      </c>
      <c r="D52" s="113">
        <v>1000</v>
      </c>
    </row>
    <row r="53" spans="1:4" x14ac:dyDescent="0.25">
      <c r="A53" s="51" t="s">
        <v>109</v>
      </c>
      <c r="B53" s="51"/>
      <c r="C53" s="51" t="s">
        <v>128</v>
      </c>
      <c r="D53" s="105">
        <v>2000</v>
      </c>
    </row>
    <row r="54" spans="1:4" x14ac:dyDescent="0.25">
      <c r="A54" s="60" t="s">
        <v>111</v>
      </c>
      <c r="B54" s="60"/>
      <c r="C54" s="52"/>
      <c r="D54" s="85">
        <f>SUM(D49:D53)</f>
        <v>4690</v>
      </c>
    </row>
  </sheetData>
  <mergeCells count="13">
    <mergeCell ref="A30:A34"/>
    <mergeCell ref="A36:B36"/>
    <mergeCell ref="A37:B37"/>
    <mergeCell ref="A1:E1"/>
    <mergeCell ref="A2:E2"/>
    <mergeCell ref="A3:E3"/>
    <mergeCell ref="A8:A17"/>
    <mergeCell ref="A18:A24"/>
    <mergeCell ref="A38:B38"/>
    <mergeCell ref="A39:B39"/>
    <mergeCell ref="A40:B40"/>
    <mergeCell ref="A49:B50"/>
    <mergeCell ref="A51:B5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40" workbookViewId="0">
      <selection activeCell="D40" sqref="D1:D1048576"/>
    </sheetView>
  </sheetViews>
  <sheetFormatPr defaultRowHeight="15" x14ac:dyDescent="0.25"/>
  <cols>
    <col min="1" max="1" width="10.7109375" style="8" customWidth="1"/>
    <col min="2" max="2" width="9.7109375" style="8" customWidth="1"/>
    <col min="3" max="3" width="52.42578125" style="8" customWidth="1"/>
    <col min="4" max="4" width="10.7109375" style="74" customWidth="1"/>
    <col min="5" max="16384" width="9.140625" style="8"/>
  </cols>
  <sheetData>
    <row r="1" spans="1:4" x14ac:dyDescent="0.25">
      <c r="A1" s="177" t="s">
        <v>0</v>
      </c>
      <c r="B1" s="177"/>
      <c r="C1" s="177"/>
      <c r="D1" s="177"/>
    </row>
    <row r="2" spans="1:4" x14ac:dyDescent="0.25">
      <c r="A2" s="177" t="s">
        <v>1</v>
      </c>
      <c r="B2" s="177"/>
      <c r="C2" s="177"/>
      <c r="D2" s="177"/>
    </row>
    <row r="3" spans="1:4" x14ac:dyDescent="0.25">
      <c r="A3" s="177" t="s">
        <v>85</v>
      </c>
      <c r="B3" s="177"/>
      <c r="C3" s="177"/>
      <c r="D3" s="177"/>
    </row>
    <row r="4" spans="1:4" x14ac:dyDescent="0.25">
      <c r="A4" s="21" t="s">
        <v>87</v>
      </c>
      <c r="B4" s="20"/>
      <c r="C4" s="20"/>
      <c r="D4" s="88"/>
    </row>
    <row r="5" spans="1:4" x14ac:dyDescent="0.25">
      <c r="A5" s="21" t="s">
        <v>43</v>
      </c>
      <c r="B5" s="20"/>
      <c r="C5" s="20"/>
      <c r="D5" s="88"/>
    </row>
    <row r="6" spans="1:4" x14ac:dyDescent="0.25">
      <c r="A6" s="11"/>
      <c r="B6" s="10"/>
      <c r="C6" s="10"/>
      <c r="D6" s="89"/>
    </row>
    <row r="7" spans="1:4" ht="24.75" customHeight="1" thickBot="1" x14ac:dyDescent="0.3">
      <c r="A7" s="37" t="s">
        <v>6</v>
      </c>
      <c r="B7" s="38" t="s">
        <v>7</v>
      </c>
      <c r="C7" s="37">
        <v>7</v>
      </c>
      <c r="D7" s="90" t="s">
        <v>9</v>
      </c>
    </row>
    <row r="8" spans="1:4" ht="15.75" thickTop="1" x14ac:dyDescent="0.25">
      <c r="A8" s="170">
        <v>42289</v>
      </c>
      <c r="B8" s="27">
        <v>1</v>
      </c>
      <c r="C8" s="28"/>
      <c r="D8" s="91"/>
    </row>
    <row r="9" spans="1:4" x14ac:dyDescent="0.25">
      <c r="A9" s="171"/>
      <c r="B9" s="22">
        <v>2</v>
      </c>
      <c r="C9" s="23"/>
      <c r="D9" s="92"/>
    </row>
    <row r="10" spans="1:4" x14ac:dyDescent="0.25">
      <c r="A10" s="171"/>
      <c r="B10" s="22">
        <v>3</v>
      </c>
      <c r="C10" s="23"/>
      <c r="D10" s="92"/>
    </row>
    <row r="11" spans="1:4" x14ac:dyDescent="0.25">
      <c r="A11" s="171"/>
      <c r="B11" s="22">
        <v>4</v>
      </c>
      <c r="C11" s="23"/>
      <c r="D11" s="93"/>
    </row>
    <row r="12" spans="1:4" x14ac:dyDescent="0.25">
      <c r="A12" s="171"/>
      <c r="B12" s="22">
        <v>5</v>
      </c>
      <c r="C12" s="23"/>
      <c r="D12" s="93"/>
    </row>
    <row r="13" spans="1:4" x14ac:dyDescent="0.25">
      <c r="A13" s="171"/>
      <c r="B13" s="22">
        <v>6</v>
      </c>
      <c r="C13" s="23"/>
      <c r="D13" s="93"/>
    </row>
    <row r="14" spans="1:4" x14ac:dyDescent="0.25">
      <c r="A14" s="171"/>
      <c r="B14" s="22">
        <v>7</v>
      </c>
      <c r="C14" s="23"/>
      <c r="D14" s="93"/>
    </row>
    <row r="15" spans="1:4" x14ac:dyDescent="0.25">
      <c r="A15" s="171"/>
      <c r="B15" s="22">
        <v>8</v>
      </c>
      <c r="C15" s="23"/>
      <c r="D15" s="93"/>
    </row>
    <row r="16" spans="1:4" x14ac:dyDescent="0.25">
      <c r="A16" s="171"/>
      <c r="B16" s="22">
        <v>9</v>
      </c>
      <c r="C16" s="23"/>
      <c r="D16" s="93"/>
    </row>
    <row r="17" spans="1:4" x14ac:dyDescent="0.25">
      <c r="A17" s="172"/>
      <c r="B17" s="25">
        <v>10</v>
      </c>
      <c r="C17" s="26"/>
      <c r="D17" s="94"/>
    </row>
    <row r="18" spans="1:4" x14ac:dyDescent="0.25">
      <c r="A18" s="191">
        <v>42290</v>
      </c>
      <c r="B18" s="44">
        <v>11</v>
      </c>
      <c r="C18" s="45"/>
      <c r="D18" s="95"/>
    </row>
    <row r="19" spans="1:4" x14ac:dyDescent="0.25">
      <c r="A19" s="171"/>
      <c r="B19" s="22">
        <v>12</v>
      </c>
      <c r="C19" s="23"/>
      <c r="D19" s="93"/>
    </row>
    <row r="20" spans="1:4" x14ac:dyDescent="0.25">
      <c r="A20" s="171"/>
      <c r="B20" s="22">
        <v>13</v>
      </c>
      <c r="C20" s="23"/>
      <c r="D20" s="93"/>
    </row>
    <row r="21" spans="1:4" x14ac:dyDescent="0.25">
      <c r="A21" s="171"/>
      <c r="B21" s="22">
        <v>14</v>
      </c>
      <c r="C21" s="23"/>
      <c r="D21" s="93"/>
    </row>
    <row r="22" spans="1:4" x14ac:dyDescent="0.25">
      <c r="A22" s="171"/>
      <c r="B22" s="22">
        <v>15</v>
      </c>
      <c r="C22" s="23"/>
      <c r="D22" s="93"/>
    </row>
    <row r="23" spans="1:4" x14ac:dyDescent="0.25">
      <c r="A23" s="171"/>
      <c r="B23" s="22">
        <v>16</v>
      </c>
      <c r="C23" s="23"/>
      <c r="D23" s="92"/>
    </row>
    <row r="24" spans="1:4" x14ac:dyDescent="0.25">
      <c r="A24" s="192"/>
      <c r="B24" s="46">
        <v>17</v>
      </c>
      <c r="C24" s="47"/>
      <c r="D24" s="96"/>
    </row>
    <row r="25" spans="1:4" x14ac:dyDescent="0.25">
      <c r="A25" s="193">
        <v>42291</v>
      </c>
      <c r="B25" s="27">
        <v>18</v>
      </c>
      <c r="C25" s="28"/>
      <c r="D25" s="97"/>
    </row>
    <row r="26" spans="1:4" x14ac:dyDescent="0.25">
      <c r="A26" s="194"/>
      <c r="B26" s="22">
        <v>19</v>
      </c>
      <c r="C26" s="23"/>
      <c r="D26" s="93"/>
    </row>
    <row r="27" spans="1:4" x14ac:dyDescent="0.25">
      <c r="A27" s="194"/>
      <c r="B27" s="22">
        <v>21</v>
      </c>
      <c r="C27" s="23"/>
      <c r="D27" s="93"/>
    </row>
    <row r="28" spans="1:4" x14ac:dyDescent="0.25">
      <c r="A28" s="194"/>
      <c r="B28" s="25">
        <v>23</v>
      </c>
      <c r="C28" s="26"/>
      <c r="D28" s="98"/>
    </row>
    <row r="29" spans="1:4" x14ac:dyDescent="0.25">
      <c r="A29" s="48">
        <v>42292</v>
      </c>
      <c r="B29" s="33">
        <v>24</v>
      </c>
      <c r="C29" s="34"/>
      <c r="D29" s="99"/>
    </row>
    <row r="30" spans="1:4" x14ac:dyDescent="0.25">
      <c r="A30" s="29">
        <v>42293</v>
      </c>
      <c r="B30" s="27">
        <v>25</v>
      </c>
      <c r="C30" s="28"/>
      <c r="D30" s="97"/>
    </row>
    <row r="31" spans="1:4" x14ac:dyDescent="0.25">
      <c r="A31" s="22"/>
      <c r="B31" s="22">
        <v>26</v>
      </c>
      <c r="C31" s="23"/>
      <c r="D31" s="93"/>
    </row>
    <row r="32" spans="1:4" x14ac:dyDescent="0.25">
      <c r="A32" s="22"/>
      <c r="B32" s="22">
        <v>27</v>
      </c>
      <c r="C32" s="23"/>
      <c r="D32" s="93"/>
    </row>
    <row r="33" spans="1:4" x14ac:dyDescent="0.25">
      <c r="A33" s="22"/>
      <c r="B33" s="22">
        <v>28</v>
      </c>
      <c r="C33" s="23"/>
      <c r="D33" s="93"/>
    </row>
    <row r="34" spans="1:4" x14ac:dyDescent="0.25">
      <c r="A34" s="25"/>
      <c r="B34" s="25">
        <v>29</v>
      </c>
      <c r="C34" s="26"/>
      <c r="D34" s="94"/>
    </row>
    <row r="35" spans="1:4" x14ac:dyDescent="0.25">
      <c r="A35" s="33"/>
      <c r="B35" s="33">
        <v>30</v>
      </c>
      <c r="C35" s="34"/>
      <c r="D35" s="100"/>
    </row>
    <row r="36" spans="1:4" x14ac:dyDescent="0.25">
      <c r="A36" s="173" t="s">
        <v>36</v>
      </c>
      <c r="B36" s="173"/>
      <c r="C36" s="28"/>
      <c r="D36" s="101">
        <f>SUM(D8:D35)</f>
        <v>0</v>
      </c>
    </row>
    <row r="37" spans="1:4" x14ac:dyDescent="0.25">
      <c r="A37" s="169" t="s">
        <v>38</v>
      </c>
      <c r="B37" s="169"/>
      <c r="C37" s="35"/>
      <c r="D37" s="102">
        <f>SUM(D36:D36)</f>
        <v>0</v>
      </c>
    </row>
    <row r="38" spans="1:4" x14ac:dyDescent="0.25">
      <c r="A38" s="166" t="s">
        <v>102</v>
      </c>
      <c r="B38" s="166"/>
      <c r="C38" s="40"/>
      <c r="D38" s="103">
        <f>$D$53</f>
        <v>1700</v>
      </c>
    </row>
    <row r="48" spans="1:4" x14ac:dyDescent="0.25">
      <c r="A48" s="63" t="s">
        <v>102</v>
      </c>
      <c r="B48" s="62"/>
      <c r="C48" s="62"/>
      <c r="D48" s="104"/>
    </row>
    <row r="49" spans="1:4" x14ac:dyDescent="0.25">
      <c r="A49" s="186" t="s">
        <v>104</v>
      </c>
      <c r="B49" s="186"/>
      <c r="C49" s="61" t="s">
        <v>112</v>
      </c>
      <c r="D49" s="81"/>
    </row>
    <row r="50" spans="1:4" x14ac:dyDescent="0.25">
      <c r="A50" s="185"/>
      <c r="B50" s="185"/>
      <c r="C50" s="59"/>
      <c r="D50" s="83"/>
    </row>
    <row r="51" spans="1:4" x14ac:dyDescent="0.25">
      <c r="A51" s="185" t="s">
        <v>113</v>
      </c>
      <c r="B51" s="185"/>
      <c r="C51" s="59" t="s">
        <v>114</v>
      </c>
      <c r="D51" s="83">
        <v>500</v>
      </c>
    </row>
    <row r="52" spans="1:4" x14ac:dyDescent="0.25">
      <c r="A52" s="187" t="s">
        <v>115</v>
      </c>
      <c r="B52" s="188"/>
      <c r="C52" s="51" t="s">
        <v>116</v>
      </c>
      <c r="D52" s="105">
        <v>1200</v>
      </c>
    </row>
    <row r="53" spans="1:4" x14ac:dyDescent="0.25">
      <c r="A53" s="60" t="s">
        <v>111</v>
      </c>
      <c r="B53" s="60"/>
      <c r="C53" s="52"/>
      <c r="D53" s="85">
        <f>SUM(D49:D52)</f>
        <v>1700</v>
      </c>
    </row>
  </sheetData>
  <mergeCells count="12">
    <mergeCell ref="A1:D1"/>
    <mergeCell ref="A2:D2"/>
    <mergeCell ref="A3:D3"/>
    <mergeCell ref="A8:A17"/>
    <mergeCell ref="A18:A24"/>
    <mergeCell ref="A38:B38"/>
    <mergeCell ref="A25:A28"/>
    <mergeCell ref="A49:B50"/>
    <mergeCell ref="A51:B51"/>
    <mergeCell ref="A52:B52"/>
    <mergeCell ref="A36:B36"/>
    <mergeCell ref="A37:B3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Zeros="0" tabSelected="1" defaultGridColor="0" colorId="23" workbookViewId="0">
      <selection activeCell="F10" sqref="F10"/>
    </sheetView>
  </sheetViews>
  <sheetFormatPr defaultRowHeight="15" x14ac:dyDescent="0.25"/>
  <cols>
    <col min="1" max="1" width="6.140625" style="74" customWidth="1"/>
    <col min="2" max="2" width="19.7109375" style="74" customWidth="1"/>
    <col min="3" max="3" width="15.7109375" style="74" customWidth="1"/>
    <col min="4" max="4" width="6.5703125" style="74" customWidth="1"/>
    <col min="5" max="5" width="13.7109375" style="74" customWidth="1"/>
    <col min="6" max="6" width="13.7109375" style="86" customWidth="1"/>
    <col min="7" max="7" width="13.7109375" style="74" customWidth="1"/>
    <col min="8" max="16384" width="9.140625" style="74"/>
  </cols>
  <sheetData>
    <row r="1" spans="1:7" x14ac:dyDescent="0.25">
      <c r="B1" s="212" t="s">
        <v>0</v>
      </c>
      <c r="C1" s="212"/>
      <c r="D1" s="212"/>
      <c r="E1" s="212"/>
      <c r="F1" s="212"/>
      <c r="G1" s="212"/>
    </row>
    <row r="2" spans="1:7" x14ac:dyDescent="0.25">
      <c r="B2" s="212" t="s">
        <v>148</v>
      </c>
      <c r="C2" s="212"/>
      <c r="D2" s="212"/>
      <c r="E2" s="212"/>
      <c r="F2" s="212"/>
      <c r="G2" s="212"/>
    </row>
    <row r="3" spans="1:7" x14ac:dyDescent="0.25">
      <c r="B3" s="212"/>
      <c r="C3" s="212"/>
      <c r="D3" s="212"/>
      <c r="E3" s="212"/>
      <c r="F3" s="212"/>
      <c r="G3" s="212"/>
    </row>
    <row r="4" spans="1:7" ht="15.75" thickBot="1" x14ac:dyDescent="0.3"/>
    <row r="5" spans="1:7" s="78" customFormat="1" ht="66.75" customHeight="1" thickBot="1" x14ac:dyDescent="0.3">
      <c r="A5" s="75" t="s">
        <v>97</v>
      </c>
      <c r="B5" s="76" t="s">
        <v>90</v>
      </c>
      <c r="C5" s="76" t="s">
        <v>100</v>
      </c>
      <c r="D5" s="77" t="s">
        <v>132</v>
      </c>
      <c r="E5" s="141" t="s">
        <v>103</v>
      </c>
      <c r="F5" s="157" t="s">
        <v>93</v>
      </c>
      <c r="G5" s="149" t="s">
        <v>101</v>
      </c>
    </row>
    <row r="6" spans="1:7" ht="30" customHeight="1" thickTop="1" x14ac:dyDescent="0.25">
      <c r="A6" s="213" t="s">
        <v>98</v>
      </c>
      <c r="B6" s="79" t="s">
        <v>91</v>
      </c>
      <c r="C6" s="55">
        <v>42278</v>
      </c>
      <c r="D6" s="65">
        <v>3</v>
      </c>
      <c r="E6" s="142">
        <v>1725</v>
      </c>
      <c r="F6" s="142">
        <v>1725</v>
      </c>
      <c r="G6" s="150">
        <f>E6-F6</f>
        <v>0</v>
      </c>
    </row>
    <row r="7" spans="1:7" ht="30" customHeight="1" x14ac:dyDescent="0.25">
      <c r="A7" s="214"/>
      <c r="B7" s="80" t="s">
        <v>143</v>
      </c>
      <c r="C7" s="56">
        <v>42339</v>
      </c>
      <c r="D7" s="66">
        <v>2</v>
      </c>
      <c r="E7" s="143">
        <v>1150</v>
      </c>
      <c r="F7" s="143">
        <v>1150</v>
      </c>
      <c r="G7" s="151">
        <f t="shared" ref="G7" si="0">E7-F7</f>
        <v>0</v>
      </c>
    </row>
    <row r="8" spans="1:7" ht="30" customHeight="1" x14ac:dyDescent="0.25">
      <c r="A8" s="214"/>
      <c r="B8" s="80" t="s">
        <v>144</v>
      </c>
      <c r="C8" s="56" t="s">
        <v>145</v>
      </c>
      <c r="D8" s="66">
        <v>8</v>
      </c>
      <c r="E8" s="143">
        <v>2200</v>
      </c>
      <c r="F8" s="143">
        <v>2200</v>
      </c>
      <c r="G8" s="151"/>
    </row>
    <row r="9" spans="1:7" ht="30" customHeight="1" x14ac:dyDescent="0.25">
      <c r="A9" s="214"/>
      <c r="B9" s="163" t="s">
        <v>147</v>
      </c>
      <c r="C9" s="56">
        <v>42309</v>
      </c>
      <c r="D9" s="72">
        <v>1</v>
      </c>
      <c r="E9" s="143">
        <v>290</v>
      </c>
      <c r="F9" s="143">
        <v>290</v>
      </c>
      <c r="G9" s="151"/>
    </row>
    <row r="10" spans="1:7" ht="30" customHeight="1" x14ac:dyDescent="0.25">
      <c r="A10" s="214"/>
      <c r="B10" s="80" t="s">
        <v>92</v>
      </c>
      <c r="C10" s="57">
        <v>42064</v>
      </c>
      <c r="D10" s="67"/>
      <c r="E10" s="144"/>
      <c r="F10" s="158">
        <f>'Turkey T'!$E$44</f>
        <v>0</v>
      </c>
      <c r="G10" s="152"/>
    </row>
    <row r="11" spans="1:7" ht="30" customHeight="1" x14ac:dyDescent="0.25">
      <c r="A11" s="215" t="s">
        <v>99</v>
      </c>
      <c r="B11" s="163" t="s">
        <v>146</v>
      </c>
      <c r="C11" s="54"/>
      <c r="D11" s="68"/>
      <c r="E11" s="145"/>
      <c r="F11" s="159">
        <f>'France T'!$D$37</f>
        <v>0</v>
      </c>
      <c r="G11" s="153"/>
    </row>
    <row r="12" spans="1:7" ht="30" customHeight="1" x14ac:dyDescent="0.25">
      <c r="A12" s="215"/>
      <c r="B12" s="82"/>
      <c r="C12" s="50"/>
      <c r="D12" s="69"/>
      <c r="E12" s="146"/>
      <c r="F12" s="160">
        <f>'Italy S'!$D$43</f>
        <v>0</v>
      </c>
      <c r="G12" s="154"/>
    </row>
    <row r="13" spans="1:7" ht="30" customHeight="1" x14ac:dyDescent="0.25">
      <c r="A13" s="215"/>
      <c r="B13" s="82"/>
      <c r="C13" s="50"/>
      <c r="D13" s="69"/>
      <c r="E13" s="146"/>
      <c r="F13" s="160">
        <f>'Poland S'!$E$44</f>
        <v>0</v>
      </c>
      <c r="G13" s="154"/>
    </row>
    <row r="14" spans="1:7" ht="30" customHeight="1" x14ac:dyDescent="0.25">
      <c r="A14" s="215"/>
      <c r="B14" s="82"/>
      <c r="C14" s="50"/>
      <c r="D14" s="69"/>
      <c r="E14" s="146"/>
      <c r="F14" s="160">
        <f>'Turkey S'!$E$39</f>
        <v>0</v>
      </c>
      <c r="G14" s="154"/>
    </row>
    <row r="15" spans="1:7" ht="30" customHeight="1" thickBot="1" x14ac:dyDescent="0.3">
      <c r="A15" s="216"/>
      <c r="B15" s="84"/>
      <c r="C15" s="53"/>
      <c r="D15" s="71"/>
      <c r="E15" s="147"/>
      <c r="F15" s="161">
        <f>'Cyprus T'!$D$37</f>
        <v>0</v>
      </c>
      <c r="G15" s="155"/>
    </row>
    <row r="16" spans="1:7" ht="28.5" customHeight="1" thickTop="1" thickBot="1" x14ac:dyDescent="0.3">
      <c r="A16" s="209" t="s">
        <v>96</v>
      </c>
      <c r="B16" s="210"/>
      <c r="C16" s="210"/>
      <c r="D16" s="211"/>
      <c r="E16" s="148">
        <f>SUM(E6:E15)</f>
        <v>5365</v>
      </c>
      <c r="F16" s="162">
        <f>SUM(F6:F15)</f>
        <v>5365</v>
      </c>
      <c r="G16" s="156">
        <f>SUM(G6:G15)</f>
        <v>0</v>
      </c>
    </row>
    <row r="19" spans="1:7" ht="15.75" thickBot="1" x14ac:dyDescent="0.3"/>
    <row r="20" spans="1:7" ht="27.75" customHeight="1" thickTop="1" thickBot="1" x14ac:dyDescent="0.3">
      <c r="B20" s="136" t="s">
        <v>141</v>
      </c>
      <c r="C20" s="137"/>
      <c r="D20" s="138"/>
      <c r="E20" s="138"/>
      <c r="F20" s="139"/>
      <c r="G20" s="140"/>
    </row>
    <row r="21" spans="1:7" ht="33.75" customHeight="1" thickTop="1" x14ac:dyDescent="0.25">
      <c r="A21" s="87"/>
      <c r="B21" s="197" t="s">
        <v>142</v>
      </c>
      <c r="C21" s="203" t="s">
        <v>136</v>
      </c>
      <c r="D21" s="204"/>
      <c r="E21" s="201" t="s">
        <v>137</v>
      </c>
      <c r="F21" s="202"/>
      <c r="G21" s="199" t="s">
        <v>138</v>
      </c>
    </row>
    <row r="22" spans="1:7" ht="24" customHeight="1" x14ac:dyDescent="0.25">
      <c r="A22" s="87"/>
      <c r="B22" s="198"/>
      <c r="C22" s="205"/>
      <c r="D22" s="206"/>
      <c r="E22" s="132" t="s">
        <v>139</v>
      </c>
      <c r="F22" s="132" t="s">
        <v>140</v>
      </c>
      <c r="G22" s="200"/>
    </row>
    <row r="23" spans="1:7" ht="32.25" customHeight="1" thickBot="1" x14ac:dyDescent="0.3">
      <c r="B23" s="133"/>
      <c r="C23" s="207"/>
      <c r="D23" s="208"/>
      <c r="E23" s="134"/>
      <c r="F23" s="134"/>
      <c r="G23" s="135">
        <v>41820</v>
      </c>
    </row>
    <row r="24" spans="1:7" ht="15.75" thickTop="1" x14ac:dyDescent="0.25"/>
  </sheetData>
  <mergeCells count="11">
    <mergeCell ref="A16:D16"/>
    <mergeCell ref="B1:G1"/>
    <mergeCell ref="B2:G2"/>
    <mergeCell ref="B3:G3"/>
    <mergeCell ref="A6:A10"/>
    <mergeCell ref="A11:A15"/>
    <mergeCell ref="B21:B22"/>
    <mergeCell ref="G21:G22"/>
    <mergeCell ref="E21:F21"/>
    <mergeCell ref="C21:D22"/>
    <mergeCell ref="C23:D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28" workbookViewId="0">
      <selection activeCell="D28" sqref="D1:D1048576"/>
    </sheetView>
  </sheetViews>
  <sheetFormatPr defaultRowHeight="15" x14ac:dyDescent="0.25"/>
  <cols>
    <col min="1" max="1" width="11.5703125" style="8" customWidth="1"/>
    <col min="2" max="2" width="9.85546875" style="8" customWidth="1"/>
    <col min="3" max="3" width="57.85546875" style="8" customWidth="1"/>
    <col min="4" max="4" width="11" style="74" customWidth="1"/>
    <col min="5" max="16384" width="9.140625" style="8"/>
  </cols>
  <sheetData>
    <row r="1" spans="1:4" ht="15" customHeight="1" x14ac:dyDescent="0.25">
      <c r="A1" s="183" t="s">
        <v>0</v>
      </c>
      <c r="B1" s="183"/>
      <c r="C1" s="183"/>
      <c r="D1" s="183"/>
    </row>
    <row r="2" spans="1:4" ht="15" customHeight="1" x14ac:dyDescent="0.25">
      <c r="A2" s="183" t="s">
        <v>1</v>
      </c>
      <c r="B2" s="183"/>
      <c r="C2" s="183"/>
      <c r="D2" s="183"/>
    </row>
    <row r="3" spans="1:4" ht="15" customHeight="1" x14ac:dyDescent="0.25">
      <c r="A3" s="184" t="s">
        <v>2</v>
      </c>
      <c r="B3" s="184"/>
      <c r="C3" s="184"/>
      <c r="D3" s="184"/>
    </row>
    <row r="4" spans="1:4" ht="15" customHeight="1" x14ac:dyDescent="0.25">
      <c r="A4" s="9" t="s">
        <v>3</v>
      </c>
      <c r="B4" s="10"/>
      <c r="C4" s="10"/>
      <c r="D4" s="89"/>
    </row>
    <row r="5" spans="1:4" ht="15" customHeight="1" x14ac:dyDescent="0.25">
      <c r="A5" s="9" t="s">
        <v>4</v>
      </c>
      <c r="B5" s="10"/>
      <c r="C5" s="10"/>
      <c r="D5" s="89"/>
    </row>
    <row r="6" spans="1:4" ht="15" customHeight="1" x14ac:dyDescent="0.25">
      <c r="A6" s="11" t="s">
        <v>5</v>
      </c>
      <c r="B6" s="10"/>
      <c r="C6" s="10"/>
      <c r="D6" s="89"/>
    </row>
    <row r="7" spans="1:4" ht="8.1" customHeight="1" x14ac:dyDescent="0.25">
      <c r="A7" s="10"/>
      <c r="B7" s="10"/>
      <c r="C7" s="10"/>
      <c r="D7" s="89"/>
    </row>
    <row r="8" spans="1:4" s="12" customFormat="1" ht="14.25" customHeight="1" x14ac:dyDescent="0.25">
      <c r="A8" s="1" t="s">
        <v>6</v>
      </c>
      <c r="B8" s="2" t="s">
        <v>7</v>
      </c>
      <c r="C8" s="1" t="s">
        <v>8</v>
      </c>
      <c r="D8" s="116" t="s">
        <v>9</v>
      </c>
    </row>
    <row r="9" spans="1:4" x14ac:dyDescent="0.25">
      <c r="A9" s="179">
        <v>42337</v>
      </c>
      <c r="B9" s="13">
        <v>1</v>
      </c>
      <c r="C9" s="14" t="s">
        <v>10</v>
      </c>
      <c r="D9" s="117">
        <v>17.399999999999999</v>
      </c>
    </row>
    <row r="10" spans="1:4" x14ac:dyDescent="0.25">
      <c r="A10" s="181"/>
      <c r="B10" s="15">
        <v>2</v>
      </c>
      <c r="C10" s="16" t="s">
        <v>11</v>
      </c>
      <c r="D10" s="118">
        <v>22</v>
      </c>
    </row>
    <row r="11" spans="1:4" x14ac:dyDescent="0.25">
      <c r="A11" s="181"/>
      <c r="B11" s="15">
        <v>3</v>
      </c>
      <c r="C11" s="16" t="s">
        <v>12</v>
      </c>
      <c r="D11" s="118">
        <v>580.98</v>
      </c>
    </row>
    <row r="12" spans="1:4" x14ac:dyDescent="0.25">
      <c r="A12" s="181"/>
      <c r="B12" s="15">
        <v>4</v>
      </c>
      <c r="C12" s="16" t="s">
        <v>13</v>
      </c>
      <c r="D12" s="118">
        <v>7.6</v>
      </c>
    </row>
    <row r="13" spans="1:4" x14ac:dyDescent="0.25">
      <c r="A13" s="181"/>
      <c r="B13" s="15">
        <v>5</v>
      </c>
      <c r="C13" s="16" t="s">
        <v>14</v>
      </c>
      <c r="D13" s="118">
        <v>114.5</v>
      </c>
    </row>
    <row r="14" spans="1:4" x14ac:dyDescent="0.25">
      <c r="A14" s="181"/>
      <c r="B14" s="15">
        <v>6</v>
      </c>
      <c r="C14" s="16" t="s">
        <v>15</v>
      </c>
      <c r="D14" s="118">
        <v>72</v>
      </c>
    </row>
    <row r="15" spans="1:4" x14ac:dyDescent="0.25">
      <c r="A15" s="181"/>
      <c r="B15" s="15">
        <v>7</v>
      </c>
      <c r="C15" s="16" t="s">
        <v>16</v>
      </c>
      <c r="D15" s="118">
        <v>11.25</v>
      </c>
    </row>
    <row r="16" spans="1:4" x14ac:dyDescent="0.25">
      <c r="A16" s="181"/>
      <c r="B16" s="15">
        <v>8</v>
      </c>
      <c r="C16" s="16" t="s">
        <v>17</v>
      </c>
      <c r="D16" s="118">
        <v>2.4</v>
      </c>
    </row>
    <row r="17" spans="1:4" x14ac:dyDescent="0.25">
      <c r="A17" s="180"/>
      <c r="B17" s="17">
        <v>9</v>
      </c>
      <c r="C17" s="18" t="s">
        <v>17</v>
      </c>
      <c r="D17" s="119">
        <v>3.25</v>
      </c>
    </row>
    <row r="18" spans="1:4" x14ac:dyDescent="0.25">
      <c r="A18" s="179">
        <v>42338</v>
      </c>
      <c r="B18" s="13">
        <v>10</v>
      </c>
      <c r="C18" s="14" t="s">
        <v>18</v>
      </c>
      <c r="D18" s="117">
        <v>85.5</v>
      </c>
    </row>
    <row r="19" spans="1:4" x14ac:dyDescent="0.25">
      <c r="A19" s="181"/>
      <c r="B19" s="15">
        <v>11</v>
      </c>
      <c r="C19" s="16" t="s">
        <v>19</v>
      </c>
      <c r="D19" s="118">
        <v>6</v>
      </c>
    </row>
    <row r="20" spans="1:4" x14ac:dyDescent="0.25">
      <c r="A20" s="181"/>
      <c r="B20" s="15">
        <v>12</v>
      </c>
      <c r="C20" s="16" t="s">
        <v>20</v>
      </c>
      <c r="D20" s="118">
        <v>16.079999999999998</v>
      </c>
    </row>
    <row r="21" spans="1:4" x14ac:dyDescent="0.25">
      <c r="A21" s="180"/>
      <c r="B21" s="17" t="s">
        <v>21</v>
      </c>
      <c r="C21" s="18" t="s">
        <v>22</v>
      </c>
      <c r="D21" s="119">
        <v>1</v>
      </c>
    </row>
    <row r="22" spans="1:4" x14ac:dyDescent="0.25">
      <c r="A22" s="179" t="s">
        <v>23</v>
      </c>
      <c r="B22" s="13">
        <v>13</v>
      </c>
      <c r="C22" s="14" t="s">
        <v>24</v>
      </c>
      <c r="D22" s="117">
        <v>30</v>
      </c>
    </row>
    <row r="23" spans="1:4" x14ac:dyDescent="0.25">
      <c r="A23" s="180"/>
      <c r="B23" s="17">
        <v>14</v>
      </c>
      <c r="C23" s="18" t="s">
        <v>25</v>
      </c>
      <c r="D23" s="119">
        <v>64.400000000000006</v>
      </c>
    </row>
    <row r="24" spans="1:4" x14ac:dyDescent="0.25">
      <c r="A24" s="179">
        <v>42341</v>
      </c>
      <c r="B24" s="13">
        <v>15</v>
      </c>
      <c r="C24" s="14" t="s">
        <v>26</v>
      </c>
      <c r="D24" s="117">
        <v>14.4</v>
      </c>
    </row>
    <row r="25" spans="1:4" x14ac:dyDescent="0.25">
      <c r="A25" s="181"/>
      <c r="B25" s="15">
        <v>16</v>
      </c>
      <c r="C25" s="16" t="s">
        <v>27</v>
      </c>
      <c r="D25" s="118">
        <v>22</v>
      </c>
    </row>
    <row r="26" spans="1:4" x14ac:dyDescent="0.25">
      <c r="A26" s="181"/>
      <c r="B26" s="15">
        <v>17</v>
      </c>
      <c r="C26" s="16" t="s">
        <v>28</v>
      </c>
      <c r="D26" s="118">
        <v>3</v>
      </c>
    </row>
    <row r="27" spans="1:4" x14ac:dyDescent="0.25">
      <c r="A27" s="181"/>
      <c r="B27" s="15">
        <v>18</v>
      </c>
      <c r="C27" s="16" t="s">
        <v>28</v>
      </c>
      <c r="D27" s="118">
        <v>6.5</v>
      </c>
    </row>
    <row r="28" spans="1:4" x14ac:dyDescent="0.25">
      <c r="A28" s="181"/>
      <c r="B28" s="15">
        <v>19</v>
      </c>
      <c r="C28" s="16" t="s">
        <v>28</v>
      </c>
      <c r="D28" s="118">
        <v>2.8</v>
      </c>
    </row>
    <row r="29" spans="1:4" x14ac:dyDescent="0.25">
      <c r="A29" s="181"/>
      <c r="B29" s="15">
        <v>20</v>
      </c>
      <c r="C29" s="16" t="s">
        <v>28</v>
      </c>
      <c r="D29" s="118">
        <v>2.5</v>
      </c>
    </row>
    <row r="30" spans="1:4" x14ac:dyDescent="0.25">
      <c r="A30" s="181"/>
      <c r="B30" s="15">
        <v>21</v>
      </c>
      <c r="C30" s="16" t="s">
        <v>28</v>
      </c>
      <c r="D30" s="118">
        <v>11.9</v>
      </c>
    </row>
    <row r="31" spans="1:4" x14ac:dyDescent="0.25">
      <c r="A31" s="180"/>
      <c r="B31" s="17">
        <v>22</v>
      </c>
      <c r="C31" s="18" t="s">
        <v>29</v>
      </c>
      <c r="D31" s="119">
        <v>48</v>
      </c>
    </row>
    <row r="32" spans="1:4" x14ac:dyDescent="0.25">
      <c r="A32" s="179">
        <v>42342</v>
      </c>
      <c r="B32" s="13">
        <v>23</v>
      </c>
      <c r="C32" s="14" t="s">
        <v>30</v>
      </c>
      <c r="D32" s="117">
        <v>690</v>
      </c>
    </row>
    <row r="33" spans="1:4" x14ac:dyDescent="0.25">
      <c r="A33" s="181"/>
      <c r="B33" s="15">
        <v>24</v>
      </c>
      <c r="C33" s="16" t="s">
        <v>31</v>
      </c>
      <c r="D33" s="118">
        <v>2.2999999999999998</v>
      </c>
    </row>
    <row r="34" spans="1:4" x14ac:dyDescent="0.25">
      <c r="A34" s="181"/>
      <c r="B34" s="15">
        <v>25</v>
      </c>
      <c r="C34" s="16" t="s">
        <v>32</v>
      </c>
      <c r="D34" s="118">
        <v>14.35</v>
      </c>
    </row>
    <row r="35" spans="1:4" x14ac:dyDescent="0.25">
      <c r="A35" s="181"/>
      <c r="B35" s="15">
        <v>26</v>
      </c>
      <c r="C35" s="16" t="s">
        <v>32</v>
      </c>
      <c r="D35" s="118">
        <v>1.61</v>
      </c>
    </row>
    <row r="36" spans="1:4" x14ac:dyDescent="0.25">
      <c r="A36" s="181"/>
      <c r="B36" s="15">
        <v>27</v>
      </c>
      <c r="C36" s="16" t="s">
        <v>33</v>
      </c>
      <c r="D36" s="118">
        <v>20.010000000000002</v>
      </c>
    </row>
    <row r="37" spans="1:4" x14ac:dyDescent="0.25">
      <c r="A37" s="181"/>
      <c r="B37" s="15">
        <v>28</v>
      </c>
      <c r="C37" s="16" t="s">
        <v>34</v>
      </c>
      <c r="D37" s="118">
        <v>21.4</v>
      </c>
    </row>
    <row r="38" spans="1:4" x14ac:dyDescent="0.25">
      <c r="A38" s="181"/>
      <c r="B38" s="15">
        <v>29</v>
      </c>
      <c r="C38" s="16" t="s">
        <v>34</v>
      </c>
      <c r="D38" s="118">
        <v>6.7</v>
      </c>
    </row>
    <row r="39" spans="1:4" x14ac:dyDescent="0.25">
      <c r="A39" s="181"/>
      <c r="B39" s="15">
        <v>30</v>
      </c>
      <c r="C39" s="16" t="s">
        <v>34</v>
      </c>
      <c r="D39" s="118">
        <v>8.6</v>
      </c>
    </row>
    <row r="40" spans="1:4" x14ac:dyDescent="0.25">
      <c r="A40" s="180"/>
      <c r="B40" s="17">
        <v>31</v>
      </c>
      <c r="C40" s="18" t="s">
        <v>35</v>
      </c>
      <c r="D40" s="119">
        <v>13.95</v>
      </c>
    </row>
    <row r="41" spans="1:4" x14ac:dyDescent="0.25">
      <c r="A41" s="182" t="s">
        <v>36</v>
      </c>
      <c r="B41" s="182"/>
      <c r="C41" s="3"/>
      <c r="D41" s="120">
        <f>SUM(D9:D40)</f>
        <v>1924.38</v>
      </c>
    </row>
    <row r="42" spans="1:4" ht="15.75" thickBot="1" x14ac:dyDescent="0.3">
      <c r="A42" s="4">
        <v>42331</v>
      </c>
      <c r="B42" s="5">
        <v>30</v>
      </c>
      <c r="C42" s="6" t="s">
        <v>135</v>
      </c>
      <c r="D42" s="121">
        <v>2555.2800000000002</v>
      </c>
    </row>
    <row r="43" spans="1:4" ht="15.75" thickTop="1" x14ac:dyDescent="0.25">
      <c r="A43" s="178" t="s">
        <v>38</v>
      </c>
      <c r="B43" s="178"/>
      <c r="C43" s="7"/>
      <c r="D43" s="122">
        <f>SUM(D41:D42)</f>
        <v>4479.66</v>
      </c>
    </row>
    <row r="44" spans="1:4" x14ac:dyDescent="0.25">
      <c r="A44" s="166" t="s">
        <v>102</v>
      </c>
      <c r="B44" s="166"/>
      <c r="C44" s="49"/>
      <c r="D44" s="126">
        <v>5625</v>
      </c>
    </row>
    <row r="45" spans="1:4" x14ac:dyDescent="0.25">
      <c r="A45" s="73"/>
      <c r="B45" s="73"/>
      <c r="C45" s="73"/>
      <c r="D45" s="127"/>
    </row>
    <row r="46" spans="1:4" x14ac:dyDescent="0.25">
      <c r="A46" s="42" t="s">
        <v>39</v>
      </c>
      <c r="B46" s="42"/>
      <c r="C46" s="42"/>
      <c r="D46" s="128">
        <v>4667.28</v>
      </c>
    </row>
    <row r="47" spans="1:4" x14ac:dyDescent="0.25">
      <c r="A47" s="43" t="s">
        <v>95</v>
      </c>
      <c r="B47" s="43"/>
      <c r="C47" s="43"/>
      <c r="D47" s="129">
        <f>(D46-D43)</f>
        <v>187.61999999999989</v>
      </c>
    </row>
  </sheetData>
  <mergeCells count="11">
    <mergeCell ref="A1:D1"/>
    <mergeCell ref="A2:D2"/>
    <mergeCell ref="A3:D3"/>
    <mergeCell ref="A9:A17"/>
    <mergeCell ref="A18:A21"/>
    <mergeCell ref="A43:B43"/>
    <mergeCell ref="A44:B44"/>
    <mergeCell ref="A22:A23"/>
    <mergeCell ref="A24:A31"/>
    <mergeCell ref="A32:A40"/>
    <mergeCell ref="A41:B41"/>
  </mergeCells>
  <printOptions horizontalCentered="1"/>
  <pageMargins left="0.23622047244094491" right="0.23622047244094491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opLeftCell="A40" workbookViewId="0">
      <selection activeCell="D40" sqref="D1:D1048576"/>
    </sheetView>
  </sheetViews>
  <sheetFormatPr defaultRowHeight="15" x14ac:dyDescent="0.25"/>
  <cols>
    <col min="1" max="1" width="10.7109375" style="8" customWidth="1"/>
    <col min="2" max="2" width="9.7109375" style="8" customWidth="1"/>
    <col min="3" max="3" width="52.42578125" style="8" customWidth="1"/>
    <col min="4" max="4" width="10.7109375" style="74" customWidth="1"/>
    <col min="5" max="16384" width="9.140625" style="8"/>
  </cols>
  <sheetData>
    <row r="1" spans="1:4" x14ac:dyDescent="0.25">
      <c r="A1" s="177" t="s">
        <v>0</v>
      </c>
      <c r="B1" s="177"/>
      <c r="C1" s="177"/>
      <c r="D1" s="177"/>
    </row>
    <row r="2" spans="1:4" x14ac:dyDescent="0.25">
      <c r="A2" s="177" t="s">
        <v>1</v>
      </c>
      <c r="B2" s="177"/>
      <c r="C2" s="177"/>
      <c r="D2" s="177"/>
    </row>
    <row r="3" spans="1:4" x14ac:dyDescent="0.25">
      <c r="A3" s="177" t="s">
        <v>75</v>
      </c>
      <c r="B3" s="177"/>
      <c r="C3" s="177"/>
      <c r="D3" s="177"/>
    </row>
    <row r="4" spans="1:4" x14ac:dyDescent="0.25">
      <c r="A4" s="21" t="s">
        <v>76</v>
      </c>
      <c r="B4" s="20"/>
      <c r="C4" s="20"/>
      <c r="D4" s="88"/>
    </row>
    <row r="5" spans="1:4" x14ac:dyDescent="0.25">
      <c r="A5" s="21" t="s">
        <v>43</v>
      </c>
      <c r="B5" s="20"/>
      <c r="C5" s="20"/>
      <c r="D5" s="88"/>
    </row>
    <row r="6" spans="1:4" x14ac:dyDescent="0.25">
      <c r="A6" s="11"/>
      <c r="B6" s="10"/>
      <c r="C6" s="10"/>
      <c r="D6" s="89"/>
    </row>
    <row r="7" spans="1:4" ht="24.75" customHeight="1" thickBot="1" x14ac:dyDescent="0.3">
      <c r="A7" s="37" t="s">
        <v>6</v>
      </c>
      <c r="B7" s="38" t="s">
        <v>7</v>
      </c>
      <c r="C7" s="37" t="s">
        <v>8</v>
      </c>
      <c r="D7" s="90" t="s">
        <v>9</v>
      </c>
    </row>
    <row r="8" spans="1:4" ht="15.75" thickTop="1" x14ac:dyDescent="0.25">
      <c r="A8" s="170">
        <v>42289</v>
      </c>
      <c r="B8" s="27">
        <v>1</v>
      </c>
      <c r="C8" s="28"/>
      <c r="D8" s="91"/>
    </row>
    <row r="9" spans="1:4" x14ac:dyDescent="0.25">
      <c r="A9" s="171"/>
      <c r="B9" s="22">
        <v>2</v>
      </c>
      <c r="C9" s="23"/>
      <c r="D9" s="92"/>
    </row>
    <row r="10" spans="1:4" x14ac:dyDescent="0.25">
      <c r="A10" s="171"/>
      <c r="B10" s="22">
        <v>3</v>
      </c>
      <c r="C10" s="23"/>
      <c r="D10" s="92"/>
    </row>
    <row r="11" spans="1:4" x14ac:dyDescent="0.25">
      <c r="A11" s="171"/>
      <c r="B11" s="22">
        <v>4</v>
      </c>
      <c r="C11" s="23"/>
      <c r="D11" s="93"/>
    </row>
    <row r="12" spans="1:4" x14ac:dyDescent="0.25">
      <c r="A12" s="171"/>
      <c r="B12" s="22">
        <v>5</v>
      </c>
      <c r="C12" s="23"/>
      <c r="D12" s="93"/>
    </row>
    <row r="13" spans="1:4" x14ac:dyDescent="0.25">
      <c r="A13" s="171"/>
      <c r="B13" s="22">
        <v>6</v>
      </c>
      <c r="C13" s="23"/>
      <c r="D13" s="93"/>
    </row>
    <row r="14" spans="1:4" x14ac:dyDescent="0.25">
      <c r="A14" s="171"/>
      <c r="B14" s="22">
        <v>7</v>
      </c>
      <c r="C14" s="23"/>
      <c r="D14" s="93"/>
    </row>
    <row r="15" spans="1:4" x14ac:dyDescent="0.25">
      <c r="A15" s="171"/>
      <c r="B15" s="22">
        <v>8</v>
      </c>
      <c r="C15" s="23"/>
      <c r="D15" s="93"/>
    </row>
    <row r="16" spans="1:4" x14ac:dyDescent="0.25">
      <c r="A16" s="171"/>
      <c r="B16" s="22">
        <v>9</v>
      </c>
      <c r="C16" s="23"/>
      <c r="D16" s="93"/>
    </row>
    <row r="17" spans="1:4" x14ac:dyDescent="0.25">
      <c r="A17" s="172"/>
      <c r="B17" s="25">
        <v>10</v>
      </c>
      <c r="C17" s="26"/>
      <c r="D17" s="94"/>
    </row>
    <row r="18" spans="1:4" ht="6" customHeight="1" x14ac:dyDescent="0.25">
      <c r="A18" s="174"/>
      <c r="B18" s="175"/>
      <c r="C18" s="175"/>
      <c r="D18" s="176"/>
    </row>
    <row r="19" spans="1:4" x14ac:dyDescent="0.25">
      <c r="A19" s="170">
        <v>42290</v>
      </c>
      <c r="B19" s="27">
        <v>11</v>
      </c>
      <c r="C19" s="28"/>
      <c r="D19" s="97"/>
    </row>
    <row r="20" spans="1:4" x14ac:dyDescent="0.25">
      <c r="A20" s="171"/>
      <c r="B20" s="22">
        <v>12</v>
      </c>
      <c r="C20" s="23"/>
      <c r="D20" s="93"/>
    </row>
    <row r="21" spans="1:4" x14ac:dyDescent="0.25">
      <c r="A21" s="171"/>
      <c r="B21" s="22">
        <v>13</v>
      </c>
      <c r="C21" s="23"/>
      <c r="D21" s="93"/>
    </row>
    <row r="22" spans="1:4" x14ac:dyDescent="0.25">
      <c r="A22" s="171"/>
      <c r="B22" s="22">
        <v>14</v>
      </c>
      <c r="C22" s="23"/>
      <c r="D22" s="93"/>
    </row>
    <row r="23" spans="1:4" x14ac:dyDescent="0.25">
      <c r="A23" s="171"/>
      <c r="B23" s="22">
        <v>15</v>
      </c>
      <c r="C23" s="23"/>
      <c r="D23" s="93"/>
    </row>
    <row r="24" spans="1:4" x14ac:dyDescent="0.25">
      <c r="A24" s="171"/>
      <c r="B24" s="22">
        <v>16</v>
      </c>
      <c r="C24" s="23"/>
      <c r="D24" s="92"/>
    </row>
    <row r="25" spans="1:4" x14ac:dyDescent="0.25">
      <c r="A25" s="172"/>
      <c r="B25" s="25">
        <v>17</v>
      </c>
      <c r="C25" s="26"/>
      <c r="D25" s="98"/>
    </row>
    <row r="26" spans="1:4" ht="6" customHeight="1" x14ac:dyDescent="0.25">
      <c r="A26" s="174"/>
      <c r="B26" s="175"/>
      <c r="C26" s="175"/>
      <c r="D26" s="176"/>
    </row>
    <row r="27" spans="1:4" x14ac:dyDescent="0.25">
      <c r="A27" s="29">
        <v>42291</v>
      </c>
      <c r="B27" s="27">
        <v>18</v>
      </c>
      <c r="C27" s="28"/>
      <c r="D27" s="97"/>
    </row>
    <row r="28" spans="1:4" x14ac:dyDescent="0.25">
      <c r="A28" s="22"/>
      <c r="B28" s="22">
        <v>19</v>
      </c>
      <c r="C28" s="23"/>
      <c r="D28" s="93"/>
    </row>
    <row r="29" spans="1:4" x14ac:dyDescent="0.25">
      <c r="A29" s="22"/>
      <c r="B29" s="22">
        <v>21</v>
      </c>
      <c r="C29" s="23"/>
      <c r="D29" s="93"/>
    </row>
    <row r="30" spans="1:4" x14ac:dyDescent="0.25">
      <c r="A30" s="25"/>
      <c r="B30" s="25">
        <v>23</v>
      </c>
      <c r="C30" s="26"/>
      <c r="D30" s="98"/>
    </row>
    <row r="31" spans="1:4" ht="6" customHeight="1" x14ac:dyDescent="0.25">
      <c r="A31" s="174"/>
      <c r="B31" s="175"/>
      <c r="C31" s="175"/>
      <c r="D31" s="176"/>
    </row>
    <row r="32" spans="1:4" x14ac:dyDescent="0.25">
      <c r="A32" s="30">
        <v>42292</v>
      </c>
      <c r="B32" s="31">
        <v>24</v>
      </c>
      <c r="C32" s="32"/>
      <c r="D32" s="115"/>
    </row>
    <row r="33" spans="1:4" ht="6" customHeight="1" x14ac:dyDescent="0.25">
      <c r="A33" s="174"/>
      <c r="B33" s="175"/>
      <c r="C33" s="175"/>
      <c r="D33" s="176"/>
    </row>
    <row r="34" spans="1:4" x14ac:dyDescent="0.25">
      <c r="A34" s="29">
        <v>42293</v>
      </c>
      <c r="B34" s="27">
        <v>25</v>
      </c>
      <c r="C34" s="28"/>
      <c r="D34" s="97"/>
    </row>
    <row r="35" spans="1:4" x14ac:dyDescent="0.25">
      <c r="A35" s="22"/>
      <c r="B35" s="22">
        <v>26</v>
      </c>
      <c r="C35" s="23"/>
      <c r="D35" s="93"/>
    </row>
    <row r="36" spans="1:4" x14ac:dyDescent="0.25">
      <c r="A36" s="22"/>
      <c r="B36" s="22">
        <v>27</v>
      </c>
      <c r="C36" s="23"/>
      <c r="D36" s="93"/>
    </row>
    <row r="37" spans="1:4" x14ac:dyDescent="0.25">
      <c r="A37" s="22"/>
      <c r="B37" s="22">
        <v>28</v>
      </c>
      <c r="C37" s="23"/>
      <c r="D37" s="93"/>
    </row>
    <row r="38" spans="1:4" x14ac:dyDescent="0.25">
      <c r="A38" s="25"/>
      <c r="B38" s="25">
        <v>29</v>
      </c>
      <c r="C38" s="26"/>
      <c r="D38" s="94"/>
    </row>
    <row r="39" spans="1:4" ht="6" customHeight="1" x14ac:dyDescent="0.25">
      <c r="A39" s="174"/>
      <c r="B39" s="175"/>
      <c r="C39" s="175"/>
      <c r="D39" s="176"/>
    </row>
    <row r="40" spans="1:4" x14ac:dyDescent="0.25">
      <c r="A40" s="33"/>
      <c r="B40" s="33">
        <v>30</v>
      </c>
      <c r="C40" s="34"/>
      <c r="D40" s="100"/>
    </row>
    <row r="41" spans="1:4" x14ac:dyDescent="0.25">
      <c r="A41" s="173" t="s">
        <v>36</v>
      </c>
      <c r="B41" s="173"/>
      <c r="C41" s="28"/>
      <c r="D41" s="101">
        <f>SUM(D8:D40)</f>
        <v>0</v>
      </c>
    </row>
    <row r="42" spans="1:4" x14ac:dyDescent="0.25">
      <c r="A42" s="169" t="s">
        <v>38</v>
      </c>
      <c r="B42" s="169"/>
      <c r="C42" s="35"/>
      <c r="D42" s="102">
        <f>SUM(D41:D41)</f>
        <v>0</v>
      </c>
    </row>
    <row r="43" spans="1:4" x14ac:dyDescent="0.25">
      <c r="A43" s="166" t="s">
        <v>102</v>
      </c>
      <c r="B43" s="166"/>
      <c r="C43" s="40"/>
      <c r="D43" s="103">
        <f>$D$57</f>
        <v>2370</v>
      </c>
    </row>
    <row r="52" spans="1:4" ht="24" customHeight="1" x14ac:dyDescent="0.25">
      <c r="A52" s="63" t="s">
        <v>102</v>
      </c>
      <c r="B52" s="62"/>
      <c r="C52" s="62"/>
      <c r="D52" s="104"/>
    </row>
    <row r="53" spans="1:4" x14ac:dyDescent="0.25">
      <c r="A53" s="186" t="s">
        <v>104</v>
      </c>
      <c r="B53" s="186"/>
      <c r="C53" s="61" t="s">
        <v>108</v>
      </c>
      <c r="D53" s="81">
        <v>462</v>
      </c>
    </row>
    <row r="54" spans="1:4" x14ac:dyDescent="0.25">
      <c r="A54" s="185"/>
      <c r="B54" s="185"/>
      <c r="C54" s="59" t="s">
        <v>107</v>
      </c>
      <c r="D54" s="83">
        <v>208</v>
      </c>
    </row>
    <row r="55" spans="1:4" x14ac:dyDescent="0.25">
      <c r="A55" s="185" t="s">
        <v>106</v>
      </c>
      <c r="B55" s="185"/>
      <c r="C55" s="59" t="s">
        <v>105</v>
      </c>
      <c r="D55" s="83">
        <v>200</v>
      </c>
    </row>
    <row r="56" spans="1:4" x14ac:dyDescent="0.25">
      <c r="A56" s="51" t="s">
        <v>109</v>
      </c>
      <c r="B56" s="51"/>
      <c r="C56" s="51" t="s">
        <v>110</v>
      </c>
      <c r="D56" s="105">
        <v>1500</v>
      </c>
    </row>
    <row r="57" spans="1:4" x14ac:dyDescent="0.25">
      <c r="A57" s="60" t="s">
        <v>111</v>
      </c>
      <c r="B57" s="60"/>
      <c r="C57" s="52"/>
      <c r="D57" s="85">
        <f>SUM(D53:D56)</f>
        <v>2370</v>
      </c>
    </row>
  </sheetData>
  <mergeCells count="15">
    <mergeCell ref="A19:A25"/>
    <mergeCell ref="A1:D1"/>
    <mergeCell ref="A2:D2"/>
    <mergeCell ref="A3:D3"/>
    <mergeCell ref="A8:A17"/>
    <mergeCell ref="A18:D18"/>
    <mergeCell ref="A43:B43"/>
    <mergeCell ref="A42:B42"/>
    <mergeCell ref="A55:B55"/>
    <mergeCell ref="A53:B54"/>
    <mergeCell ref="A26:D26"/>
    <mergeCell ref="A31:D31"/>
    <mergeCell ref="A33:D33"/>
    <mergeCell ref="A39:D39"/>
    <mergeCell ref="A41:B4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opLeftCell="A40" workbookViewId="0">
      <selection activeCell="D40" sqref="D1:D1048576"/>
    </sheetView>
  </sheetViews>
  <sheetFormatPr defaultRowHeight="15" x14ac:dyDescent="0.25"/>
  <cols>
    <col min="1" max="1" width="10.7109375" style="8" customWidth="1"/>
    <col min="2" max="2" width="9.7109375" style="8" customWidth="1"/>
    <col min="3" max="3" width="56.28515625" style="8" customWidth="1"/>
    <col min="4" max="4" width="10.7109375" style="74" customWidth="1"/>
    <col min="5" max="16384" width="9.140625" style="8"/>
  </cols>
  <sheetData>
    <row r="1" spans="1:4" x14ac:dyDescent="0.25">
      <c r="A1" s="177" t="s">
        <v>0</v>
      </c>
      <c r="B1" s="177"/>
      <c r="C1" s="177"/>
      <c r="D1" s="177"/>
    </row>
    <row r="2" spans="1:4" x14ac:dyDescent="0.25">
      <c r="A2" s="177" t="s">
        <v>1</v>
      </c>
      <c r="B2" s="177"/>
      <c r="C2" s="177"/>
      <c r="D2" s="177"/>
    </row>
    <row r="3" spans="1:4" ht="15.75" x14ac:dyDescent="0.25">
      <c r="A3" s="184" t="s">
        <v>77</v>
      </c>
      <c r="B3" s="184"/>
      <c r="C3" s="184"/>
      <c r="D3" s="184"/>
    </row>
    <row r="4" spans="1:4" x14ac:dyDescent="0.25">
      <c r="A4" s="21" t="s">
        <v>78</v>
      </c>
      <c r="B4" s="20"/>
      <c r="C4" s="20"/>
      <c r="D4" s="88"/>
    </row>
    <row r="5" spans="1:4" x14ac:dyDescent="0.25">
      <c r="A5" s="21" t="s">
        <v>43</v>
      </c>
      <c r="B5" s="20"/>
      <c r="C5" s="20"/>
      <c r="D5" s="88"/>
    </row>
    <row r="6" spans="1:4" x14ac:dyDescent="0.25">
      <c r="A6" s="11"/>
      <c r="B6" s="10"/>
      <c r="C6" s="10"/>
      <c r="D6" s="89"/>
    </row>
    <row r="7" spans="1:4" ht="24.75" customHeight="1" thickBot="1" x14ac:dyDescent="0.3">
      <c r="A7" s="37" t="s">
        <v>6</v>
      </c>
      <c r="B7" s="38" t="s">
        <v>7</v>
      </c>
      <c r="C7" s="37" t="s">
        <v>8</v>
      </c>
      <c r="D7" s="90" t="s">
        <v>9</v>
      </c>
    </row>
    <row r="8" spans="1:4" ht="15.75" thickTop="1" x14ac:dyDescent="0.25">
      <c r="A8" s="170">
        <v>42289</v>
      </c>
      <c r="B8" s="27">
        <v>1</v>
      </c>
      <c r="C8" s="28"/>
      <c r="D8" s="91"/>
    </row>
    <row r="9" spans="1:4" x14ac:dyDescent="0.25">
      <c r="A9" s="171"/>
      <c r="B9" s="22">
        <v>2</v>
      </c>
      <c r="C9" s="23"/>
      <c r="D9" s="92"/>
    </row>
    <row r="10" spans="1:4" x14ac:dyDescent="0.25">
      <c r="A10" s="171"/>
      <c r="B10" s="22">
        <v>3</v>
      </c>
      <c r="C10" s="23"/>
      <c r="D10" s="92"/>
    </row>
    <row r="11" spans="1:4" x14ac:dyDescent="0.25">
      <c r="A11" s="171"/>
      <c r="B11" s="22">
        <v>4</v>
      </c>
      <c r="C11" s="23"/>
      <c r="D11" s="93"/>
    </row>
    <row r="12" spans="1:4" x14ac:dyDescent="0.25">
      <c r="A12" s="171"/>
      <c r="B12" s="22">
        <v>5</v>
      </c>
      <c r="C12" s="23"/>
      <c r="D12" s="93"/>
    </row>
    <row r="13" spans="1:4" x14ac:dyDescent="0.25">
      <c r="A13" s="171"/>
      <c r="B13" s="22">
        <v>6</v>
      </c>
      <c r="C13" s="23"/>
      <c r="D13" s="93"/>
    </row>
    <row r="14" spans="1:4" x14ac:dyDescent="0.25">
      <c r="A14" s="171"/>
      <c r="B14" s="22">
        <v>7</v>
      </c>
      <c r="C14" s="23"/>
      <c r="D14" s="93"/>
    </row>
    <row r="15" spans="1:4" x14ac:dyDescent="0.25">
      <c r="A15" s="171"/>
      <c r="B15" s="22">
        <v>8</v>
      </c>
      <c r="C15" s="23"/>
      <c r="D15" s="93"/>
    </row>
    <row r="16" spans="1:4" x14ac:dyDescent="0.25">
      <c r="A16" s="171"/>
      <c r="B16" s="22">
        <v>9</v>
      </c>
      <c r="C16" s="23"/>
      <c r="D16" s="93"/>
    </row>
    <row r="17" spans="1:4" x14ac:dyDescent="0.25">
      <c r="A17" s="172"/>
      <c r="B17" s="25">
        <v>10</v>
      </c>
      <c r="C17" s="26"/>
      <c r="D17" s="94"/>
    </row>
    <row r="18" spans="1:4" ht="6" customHeight="1" x14ac:dyDescent="0.25">
      <c r="A18" s="174"/>
      <c r="B18" s="175"/>
      <c r="C18" s="175"/>
      <c r="D18" s="176"/>
    </row>
    <row r="19" spans="1:4" x14ac:dyDescent="0.25">
      <c r="A19" s="170">
        <v>42290</v>
      </c>
      <c r="B19" s="27">
        <v>11</v>
      </c>
      <c r="C19" s="28"/>
      <c r="D19" s="97"/>
    </row>
    <row r="20" spans="1:4" x14ac:dyDescent="0.25">
      <c r="A20" s="171"/>
      <c r="B20" s="22">
        <v>12</v>
      </c>
      <c r="C20" s="23"/>
      <c r="D20" s="93"/>
    </row>
    <row r="21" spans="1:4" x14ac:dyDescent="0.25">
      <c r="A21" s="171"/>
      <c r="B21" s="22">
        <v>13</v>
      </c>
      <c r="C21" s="23"/>
      <c r="D21" s="93"/>
    </row>
    <row r="22" spans="1:4" x14ac:dyDescent="0.25">
      <c r="A22" s="171"/>
      <c r="B22" s="22">
        <v>14</v>
      </c>
      <c r="C22" s="23"/>
      <c r="D22" s="93"/>
    </row>
    <row r="23" spans="1:4" x14ac:dyDescent="0.25">
      <c r="A23" s="171"/>
      <c r="B23" s="22">
        <v>15</v>
      </c>
      <c r="C23" s="23"/>
      <c r="D23" s="93"/>
    </row>
    <row r="24" spans="1:4" x14ac:dyDescent="0.25">
      <c r="A24" s="171"/>
      <c r="B24" s="22">
        <v>16</v>
      </c>
      <c r="C24" s="23"/>
      <c r="D24" s="92"/>
    </row>
    <row r="25" spans="1:4" x14ac:dyDescent="0.25">
      <c r="A25" s="172"/>
      <c r="B25" s="25">
        <v>17</v>
      </c>
      <c r="C25" s="26"/>
      <c r="D25" s="98"/>
    </row>
    <row r="26" spans="1:4" ht="6" customHeight="1" x14ac:dyDescent="0.25">
      <c r="A26" s="174"/>
      <c r="B26" s="175"/>
      <c r="C26" s="175"/>
      <c r="D26" s="176"/>
    </row>
    <row r="27" spans="1:4" x14ac:dyDescent="0.25">
      <c r="A27" s="29">
        <v>42291</v>
      </c>
      <c r="B27" s="27">
        <v>18</v>
      </c>
      <c r="C27" s="28"/>
      <c r="D27" s="97"/>
    </row>
    <row r="28" spans="1:4" x14ac:dyDescent="0.25">
      <c r="A28" s="22"/>
      <c r="B28" s="22">
        <v>19</v>
      </c>
      <c r="C28" s="23"/>
      <c r="D28" s="93"/>
    </row>
    <row r="29" spans="1:4" x14ac:dyDescent="0.25">
      <c r="A29" s="22"/>
      <c r="B29" s="22">
        <v>21</v>
      </c>
      <c r="C29" s="23"/>
      <c r="D29" s="93"/>
    </row>
    <row r="30" spans="1:4" x14ac:dyDescent="0.25">
      <c r="A30" s="25"/>
      <c r="B30" s="25">
        <v>23</v>
      </c>
      <c r="C30" s="26"/>
      <c r="D30" s="98"/>
    </row>
    <row r="31" spans="1:4" ht="6" customHeight="1" x14ac:dyDescent="0.25">
      <c r="A31" s="174"/>
      <c r="B31" s="175"/>
      <c r="C31" s="175"/>
      <c r="D31" s="176"/>
    </row>
    <row r="32" spans="1:4" x14ac:dyDescent="0.25">
      <c r="A32" s="30">
        <v>42292</v>
      </c>
      <c r="B32" s="31">
        <v>24</v>
      </c>
      <c r="C32" s="32"/>
      <c r="D32" s="115"/>
    </row>
    <row r="33" spans="1:4" ht="6" customHeight="1" x14ac:dyDescent="0.25">
      <c r="A33" s="174"/>
      <c r="B33" s="175"/>
      <c r="C33" s="175"/>
      <c r="D33" s="176"/>
    </row>
    <row r="34" spans="1:4" x14ac:dyDescent="0.25">
      <c r="A34" s="29">
        <v>42293</v>
      </c>
      <c r="B34" s="27">
        <v>25</v>
      </c>
      <c r="C34" s="28"/>
      <c r="D34" s="97"/>
    </row>
    <row r="35" spans="1:4" x14ac:dyDescent="0.25">
      <c r="A35" s="22"/>
      <c r="B35" s="22">
        <v>26</v>
      </c>
      <c r="C35" s="23"/>
      <c r="D35" s="93"/>
    </row>
    <row r="36" spans="1:4" x14ac:dyDescent="0.25">
      <c r="A36" s="22"/>
      <c r="B36" s="22">
        <v>27</v>
      </c>
      <c r="C36" s="23"/>
      <c r="D36" s="93"/>
    </row>
    <row r="37" spans="1:4" x14ac:dyDescent="0.25">
      <c r="A37" s="22"/>
      <c r="B37" s="22">
        <v>28</v>
      </c>
      <c r="C37" s="23"/>
      <c r="D37" s="93"/>
    </row>
    <row r="38" spans="1:4" x14ac:dyDescent="0.25">
      <c r="A38" s="25"/>
      <c r="B38" s="25">
        <v>29</v>
      </c>
      <c r="C38" s="26"/>
      <c r="D38" s="94"/>
    </row>
    <row r="39" spans="1:4" ht="6" customHeight="1" x14ac:dyDescent="0.25">
      <c r="A39" s="174"/>
      <c r="B39" s="175"/>
      <c r="C39" s="175"/>
      <c r="D39" s="176"/>
    </row>
    <row r="40" spans="1:4" x14ac:dyDescent="0.25">
      <c r="A40" s="33"/>
      <c r="B40" s="33">
        <v>30</v>
      </c>
      <c r="C40" s="34"/>
      <c r="D40" s="100"/>
    </row>
    <row r="41" spans="1:4" x14ac:dyDescent="0.25">
      <c r="A41" s="173" t="s">
        <v>36</v>
      </c>
      <c r="B41" s="173"/>
      <c r="C41" s="28"/>
      <c r="D41" s="101">
        <f>SUM(D8:D40)</f>
        <v>0</v>
      </c>
    </row>
    <row r="42" spans="1:4" x14ac:dyDescent="0.25">
      <c r="A42" s="169" t="s">
        <v>38</v>
      </c>
      <c r="B42" s="169"/>
      <c r="C42" s="35"/>
      <c r="D42" s="102">
        <f>SUM(D41:D41)</f>
        <v>0</v>
      </c>
    </row>
    <row r="43" spans="1:4" x14ac:dyDescent="0.25">
      <c r="A43" s="166" t="s">
        <v>102</v>
      </c>
      <c r="B43" s="166"/>
      <c r="C43" s="40"/>
      <c r="D43" s="103">
        <f>$D$56</f>
        <v>3500</v>
      </c>
    </row>
    <row r="51" spans="1:4" x14ac:dyDescent="0.25">
      <c r="A51" s="63" t="s">
        <v>102</v>
      </c>
      <c r="B51" s="62"/>
      <c r="C51" s="62"/>
      <c r="D51" s="104"/>
    </row>
    <row r="52" spans="1:4" x14ac:dyDescent="0.25">
      <c r="A52" s="186" t="s">
        <v>104</v>
      </c>
      <c r="B52" s="186"/>
      <c r="C52" s="61" t="s">
        <v>112</v>
      </c>
      <c r="D52" s="81"/>
    </row>
    <row r="53" spans="1:4" x14ac:dyDescent="0.25">
      <c r="A53" s="185"/>
      <c r="B53" s="185"/>
      <c r="C53" s="61" t="s">
        <v>112</v>
      </c>
      <c r="D53" s="83"/>
    </row>
    <row r="54" spans="1:4" x14ac:dyDescent="0.25">
      <c r="A54" s="185" t="s">
        <v>113</v>
      </c>
      <c r="B54" s="185"/>
      <c r="C54" s="59" t="s">
        <v>114</v>
      </c>
      <c r="D54" s="83">
        <v>1000</v>
      </c>
    </row>
    <row r="55" spans="1:4" x14ac:dyDescent="0.25">
      <c r="A55" s="187" t="s">
        <v>115</v>
      </c>
      <c r="B55" s="188"/>
      <c r="C55" s="51" t="s">
        <v>117</v>
      </c>
      <c r="D55" s="105">
        <v>2500</v>
      </c>
    </row>
    <row r="56" spans="1:4" x14ac:dyDescent="0.25">
      <c r="A56" s="60" t="s">
        <v>111</v>
      </c>
      <c r="B56" s="60"/>
      <c r="C56" s="52"/>
      <c r="D56" s="85">
        <f>SUM(D52:D55)</f>
        <v>3500</v>
      </c>
    </row>
  </sheetData>
  <mergeCells count="16">
    <mergeCell ref="A19:A25"/>
    <mergeCell ref="A1:D1"/>
    <mergeCell ref="A2:D2"/>
    <mergeCell ref="A3:D3"/>
    <mergeCell ref="A8:A17"/>
    <mergeCell ref="A18:D18"/>
    <mergeCell ref="A43:B43"/>
    <mergeCell ref="A52:B53"/>
    <mergeCell ref="A54:B54"/>
    <mergeCell ref="A55:B55"/>
    <mergeCell ref="A26:D26"/>
    <mergeCell ref="A31:D31"/>
    <mergeCell ref="A33:D33"/>
    <mergeCell ref="A39:D39"/>
    <mergeCell ref="A41:B41"/>
    <mergeCell ref="A42:B4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opLeftCell="A32" workbookViewId="0">
      <selection activeCell="E32" sqref="E1:E1048576"/>
    </sheetView>
  </sheetViews>
  <sheetFormatPr defaultRowHeight="15" x14ac:dyDescent="0.25"/>
  <cols>
    <col min="1" max="1" width="10.7109375" style="8" customWidth="1"/>
    <col min="2" max="2" width="9.7109375" style="8" customWidth="1"/>
    <col min="3" max="3" width="50.42578125" style="8" customWidth="1"/>
    <col min="4" max="4" width="9.42578125" style="74" customWidth="1"/>
    <col min="5" max="5" width="8.7109375" style="74" customWidth="1"/>
    <col min="6" max="16384" width="9.140625" style="8"/>
  </cols>
  <sheetData>
    <row r="1" spans="1:5" x14ac:dyDescent="0.25">
      <c r="A1" s="177" t="s">
        <v>0</v>
      </c>
      <c r="B1" s="177"/>
      <c r="C1" s="177"/>
      <c r="D1" s="177"/>
      <c r="E1" s="177"/>
    </row>
    <row r="2" spans="1:5" x14ac:dyDescent="0.25">
      <c r="A2" s="177" t="s">
        <v>1</v>
      </c>
      <c r="B2" s="177"/>
      <c r="C2" s="177"/>
      <c r="D2" s="177"/>
      <c r="E2" s="177"/>
    </row>
    <row r="3" spans="1:5" x14ac:dyDescent="0.25">
      <c r="A3" s="177" t="s">
        <v>79</v>
      </c>
      <c r="B3" s="177"/>
      <c r="C3" s="177"/>
      <c r="D3" s="177"/>
      <c r="E3" s="177"/>
    </row>
    <row r="4" spans="1:5" x14ac:dyDescent="0.25">
      <c r="A4" s="21" t="s">
        <v>80</v>
      </c>
      <c r="B4" s="20"/>
      <c r="C4" s="20"/>
      <c r="D4" s="88"/>
      <c r="E4" s="88"/>
    </row>
    <row r="5" spans="1:5" x14ac:dyDescent="0.25">
      <c r="A5" s="21" t="s">
        <v>43</v>
      </c>
      <c r="B5" s="20"/>
      <c r="C5" s="20"/>
      <c r="D5" s="88"/>
      <c r="E5" s="88"/>
    </row>
    <row r="6" spans="1:5" x14ac:dyDescent="0.25">
      <c r="A6" s="11"/>
      <c r="B6" s="10"/>
      <c r="C6" s="10"/>
      <c r="D6" s="89"/>
      <c r="E6" s="89"/>
    </row>
    <row r="7" spans="1:5" ht="24.75" customHeight="1" thickBot="1" x14ac:dyDescent="0.3">
      <c r="A7" s="37" t="s">
        <v>6</v>
      </c>
      <c r="B7" s="38" t="s">
        <v>7</v>
      </c>
      <c r="C7" s="37" t="s">
        <v>8</v>
      </c>
      <c r="D7" s="90" t="s">
        <v>81</v>
      </c>
      <c r="E7" s="90" t="s">
        <v>9</v>
      </c>
    </row>
    <row r="8" spans="1:5" ht="15.75" thickTop="1" x14ac:dyDescent="0.25">
      <c r="A8" s="170">
        <v>42289</v>
      </c>
      <c r="B8" s="27">
        <v>1</v>
      </c>
      <c r="C8" s="28"/>
      <c r="D8" s="97"/>
      <c r="E8" s="91"/>
    </row>
    <row r="9" spans="1:5" x14ac:dyDescent="0.25">
      <c r="A9" s="171"/>
      <c r="B9" s="22">
        <v>2</v>
      </c>
      <c r="C9" s="23"/>
      <c r="D9" s="93"/>
      <c r="E9" s="92"/>
    </row>
    <row r="10" spans="1:5" x14ac:dyDescent="0.25">
      <c r="A10" s="171"/>
      <c r="B10" s="22">
        <v>3</v>
      </c>
      <c r="C10" s="23"/>
      <c r="D10" s="93"/>
      <c r="E10" s="92"/>
    </row>
    <row r="11" spans="1:5" x14ac:dyDescent="0.25">
      <c r="A11" s="171"/>
      <c r="B11" s="22">
        <v>4</v>
      </c>
      <c r="C11" s="23"/>
      <c r="D11" s="92"/>
      <c r="E11" s="93"/>
    </row>
    <row r="12" spans="1:5" x14ac:dyDescent="0.25">
      <c r="A12" s="171"/>
      <c r="B12" s="22">
        <v>5</v>
      </c>
      <c r="C12" s="23"/>
      <c r="D12" s="92"/>
      <c r="E12" s="93"/>
    </row>
    <row r="13" spans="1:5" x14ac:dyDescent="0.25">
      <c r="A13" s="171"/>
      <c r="B13" s="22">
        <v>6</v>
      </c>
      <c r="C13" s="23"/>
      <c r="D13" s="92"/>
      <c r="E13" s="93"/>
    </row>
    <row r="14" spans="1:5" x14ac:dyDescent="0.25">
      <c r="A14" s="171"/>
      <c r="B14" s="22">
        <v>7</v>
      </c>
      <c r="C14" s="23"/>
      <c r="D14" s="92"/>
      <c r="E14" s="93"/>
    </row>
    <row r="15" spans="1:5" x14ac:dyDescent="0.25">
      <c r="A15" s="171"/>
      <c r="B15" s="22">
        <v>8</v>
      </c>
      <c r="C15" s="23"/>
      <c r="D15" s="92"/>
      <c r="E15" s="93"/>
    </row>
    <row r="16" spans="1:5" x14ac:dyDescent="0.25">
      <c r="A16" s="171"/>
      <c r="B16" s="22">
        <v>9</v>
      </c>
      <c r="C16" s="23"/>
      <c r="D16" s="92"/>
      <c r="E16" s="93"/>
    </row>
    <row r="17" spans="1:5" x14ac:dyDescent="0.25">
      <c r="A17" s="172"/>
      <c r="B17" s="25">
        <v>10</v>
      </c>
      <c r="C17" s="26"/>
      <c r="D17" s="98"/>
      <c r="E17" s="94"/>
    </row>
    <row r="18" spans="1:5" ht="6" customHeight="1" x14ac:dyDescent="0.25">
      <c r="A18" s="174"/>
      <c r="B18" s="175"/>
      <c r="C18" s="175"/>
      <c r="D18" s="175"/>
      <c r="E18" s="176"/>
    </row>
    <row r="19" spans="1:5" x14ac:dyDescent="0.25">
      <c r="A19" s="170">
        <v>42290</v>
      </c>
      <c r="B19" s="27">
        <v>11</v>
      </c>
      <c r="C19" s="28"/>
      <c r="D19" s="91"/>
      <c r="E19" s="97"/>
    </row>
    <row r="20" spans="1:5" x14ac:dyDescent="0.25">
      <c r="A20" s="171"/>
      <c r="B20" s="22">
        <v>12</v>
      </c>
      <c r="C20" s="23"/>
      <c r="D20" s="92"/>
      <c r="E20" s="93"/>
    </row>
    <row r="21" spans="1:5" x14ac:dyDescent="0.25">
      <c r="A21" s="171"/>
      <c r="B21" s="22">
        <v>13</v>
      </c>
      <c r="C21" s="23"/>
      <c r="D21" s="92"/>
      <c r="E21" s="93"/>
    </row>
    <row r="22" spans="1:5" x14ac:dyDescent="0.25">
      <c r="A22" s="171"/>
      <c r="B22" s="22">
        <v>14</v>
      </c>
      <c r="C22" s="23"/>
      <c r="D22" s="92"/>
      <c r="E22" s="93"/>
    </row>
    <row r="23" spans="1:5" x14ac:dyDescent="0.25">
      <c r="A23" s="171"/>
      <c r="B23" s="22">
        <v>15</v>
      </c>
      <c r="C23" s="23"/>
      <c r="D23" s="92"/>
      <c r="E23" s="93"/>
    </row>
    <row r="24" spans="1:5" x14ac:dyDescent="0.25">
      <c r="A24" s="171"/>
      <c r="B24" s="22">
        <v>16</v>
      </c>
      <c r="C24" s="23"/>
      <c r="D24" s="93"/>
      <c r="E24" s="92"/>
    </row>
    <row r="25" spans="1:5" x14ac:dyDescent="0.25">
      <c r="A25" s="172"/>
      <c r="B25" s="25">
        <v>17</v>
      </c>
      <c r="C25" s="26"/>
      <c r="D25" s="94"/>
      <c r="E25" s="98"/>
    </row>
    <row r="26" spans="1:5" ht="6" customHeight="1" x14ac:dyDescent="0.25">
      <c r="A26" s="174"/>
      <c r="B26" s="175"/>
      <c r="C26" s="175"/>
      <c r="D26" s="175"/>
      <c r="E26" s="176"/>
    </row>
    <row r="27" spans="1:5" x14ac:dyDescent="0.25">
      <c r="A27" s="29">
        <v>42291</v>
      </c>
      <c r="B27" s="27">
        <v>18</v>
      </c>
      <c r="C27" s="28"/>
      <c r="D27" s="91"/>
      <c r="E27" s="97"/>
    </row>
    <row r="28" spans="1:5" x14ac:dyDescent="0.25">
      <c r="A28" s="22"/>
      <c r="B28" s="22">
        <v>19</v>
      </c>
      <c r="C28" s="23"/>
      <c r="D28" s="92"/>
      <c r="E28" s="93"/>
    </row>
    <row r="29" spans="1:5" x14ac:dyDescent="0.25">
      <c r="A29" s="22"/>
      <c r="B29" s="22">
        <v>21</v>
      </c>
      <c r="C29" s="23"/>
      <c r="D29" s="92"/>
      <c r="E29" s="93"/>
    </row>
    <row r="30" spans="1:5" x14ac:dyDescent="0.25">
      <c r="A30" s="25"/>
      <c r="B30" s="25">
        <v>23</v>
      </c>
      <c r="C30" s="26"/>
      <c r="D30" s="94"/>
      <c r="E30" s="98"/>
    </row>
    <row r="31" spans="1:5" ht="6" customHeight="1" x14ac:dyDescent="0.25">
      <c r="A31" s="174"/>
      <c r="B31" s="175"/>
      <c r="C31" s="175"/>
      <c r="D31" s="175"/>
      <c r="E31" s="176"/>
    </row>
    <row r="32" spans="1:5" x14ac:dyDescent="0.25">
      <c r="A32" s="30">
        <v>42292</v>
      </c>
      <c r="B32" s="31">
        <v>24</v>
      </c>
      <c r="C32" s="32"/>
      <c r="D32" s="114"/>
      <c r="E32" s="115"/>
    </row>
    <row r="33" spans="1:5" ht="6" customHeight="1" x14ac:dyDescent="0.25">
      <c r="A33" s="174"/>
      <c r="B33" s="175"/>
      <c r="C33" s="175"/>
      <c r="D33" s="175"/>
      <c r="E33" s="176"/>
    </row>
    <row r="34" spans="1:5" x14ac:dyDescent="0.25">
      <c r="A34" s="29">
        <v>42293</v>
      </c>
      <c r="B34" s="27">
        <v>25</v>
      </c>
      <c r="C34" s="28"/>
      <c r="D34" s="91"/>
      <c r="E34" s="97"/>
    </row>
    <row r="35" spans="1:5" x14ac:dyDescent="0.25">
      <c r="A35" s="22"/>
      <c r="B35" s="22">
        <v>26</v>
      </c>
      <c r="C35" s="23"/>
      <c r="D35" s="92"/>
      <c r="E35" s="93"/>
    </row>
    <row r="36" spans="1:5" x14ac:dyDescent="0.25">
      <c r="A36" s="22"/>
      <c r="B36" s="22">
        <v>27</v>
      </c>
      <c r="C36" s="23"/>
      <c r="D36" s="92"/>
      <c r="E36" s="93"/>
    </row>
    <row r="37" spans="1:5" x14ac:dyDescent="0.25">
      <c r="A37" s="22"/>
      <c r="B37" s="22">
        <v>28</v>
      </c>
      <c r="C37" s="23"/>
      <c r="D37" s="92"/>
      <c r="E37" s="93"/>
    </row>
    <row r="38" spans="1:5" x14ac:dyDescent="0.25">
      <c r="A38" s="25"/>
      <c r="B38" s="25">
        <v>29</v>
      </c>
      <c r="C38" s="26"/>
      <c r="D38" s="98"/>
      <c r="E38" s="94"/>
    </row>
    <row r="39" spans="1:5" ht="6" customHeight="1" x14ac:dyDescent="0.25">
      <c r="A39" s="174"/>
      <c r="B39" s="175"/>
      <c r="C39" s="175"/>
      <c r="D39" s="175"/>
      <c r="E39" s="176"/>
    </row>
    <row r="40" spans="1:5" x14ac:dyDescent="0.25">
      <c r="A40" s="33"/>
      <c r="B40" s="33">
        <v>30</v>
      </c>
      <c r="C40" s="34"/>
      <c r="D40" s="99"/>
      <c r="E40" s="100"/>
    </row>
    <row r="41" spans="1:5" x14ac:dyDescent="0.25">
      <c r="A41" s="173" t="s">
        <v>36</v>
      </c>
      <c r="B41" s="173"/>
      <c r="C41" s="28"/>
      <c r="D41" s="97"/>
      <c r="E41" s="101">
        <f>SUM(E8:E40)</f>
        <v>0</v>
      </c>
    </row>
    <row r="42" spans="1:5" x14ac:dyDescent="0.25">
      <c r="A42" s="167" t="s">
        <v>72</v>
      </c>
      <c r="B42" s="167"/>
      <c r="C42" s="24"/>
      <c r="D42" s="109">
        <f>SUM(D8:D41)</f>
        <v>0</v>
      </c>
      <c r="E42" s="93"/>
    </row>
    <row r="43" spans="1:5" ht="15.75" thickBot="1" x14ac:dyDescent="0.3">
      <c r="A43" s="168" t="s">
        <v>73</v>
      </c>
      <c r="B43" s="168"/>
      <c r="C43" s="36" t="s">
        <v>74</v>
      </c>
      <c r="D43" s="110"/>
      <c r="E43" s="106"/>
    </row>
    <row r="44" spans="1:5" ht="15.75" thickTop="1" x14ac:dyDescent="0.25">
      <c r="A44" s="169" t="s">
        <v>38</v>
      </c>
      <c r="B44" s="169"/>
      <c r="C44" s="35"/>
      <c r="D44" s="111"/>
      <c r="E44" s="102">
        <f>SUM(E41:E43)</f>
        <v>0</v>
      </c>
    </row>
    <row r="45" spans="1:5" x14ac:dyDescent="0.25">
      <c r="A45" s="166" t="s">
        <v>102</v>
      </c>
      <c r="B45" s="166"/>
      <c r="C45" s="40"/>
      <c r="D45" s="112"/>
      <c r="E45" s="103">
        <f>$D$56</f>
        <v>2262</v>
      </c>
    </row>
    <row r="51" spans="1:4" x14ac:dyDescent="0.25">
      <c r="A51" s="63" t="s">
        <v>102</v>
      </c>
      <c r="B51" s="62"/>
      <c r="C51" s="62"/>
      <c r="D51" s="104"/>
    </row>
    <row r="52" spans="1:4" x14ac:dyDescent="0.25">
      <c r="A52" s="186" t="s">
        <v>104</v>
      </c>
      <c r="B52" s="186"/>
      <c r="C52" s="61" t="s">
        <v>118</v>
      </c>
      <c r="D52" s="81">
        <v>462</v>
      </c>
    </row>
    <row r="53" spans="1:4" x14ac:dyDescent="0.25">
      <c r="A53" s="185"/>
      <c r="B53" s="185"/>
      <c r="C53" s="59"/>
      <c r="D53" s="83"/>
    </row>
    <row r="54" spans="1:4" x14ac:dyDescent="0.25">
      <c r="A54" s="185" t="s">
        <v>106</v>
      </c>
      <c r="B54" s="185"/>
      <c r="C54" s="59" t="s">
        <v>105</v>
      </c>
      <c r="D54" s="83">
        <v>300</v>
      </c>
    </row>
    <row r="55" spans="1:4" x14ac:dyDescent="0.25">
      <c r="A55" s="51" t="s">
        <v>109</v>
      </c>
      <c r="B55" s="51"/>
      <c r="C55" s="51" t="s">
        <v>110</v>
      </c>
      <c r="D55" s="105">
        <v>1500</v>
      </c>
    </row>
    <row r="56" spans="1:4" x14ac:dyDescent="0.25">
      <c r="A56" s="60" t="s">
        <v>111</v>
      </c>
      <c r="B56" s="60"/>
      <c r="C56" s="52"/>
      <c r="D56" s="85">
        <f>SUM(D52:D55)</f>
        <v>2262</v>
      </c>
    </row>
  </sheetData>
  <mergeCells count="17">
    <mergeCell ref="A42:B42"/>
    <mergeCell ref="A1:E1"/>
    <mergeCell ref="A2:E2"/>
    <mergeCell ref="A3:E3"/>
    <mergeCell ref="A8:A17"/>
    <mergeCell ref="A18:E18"/>
    <mergeCell ref="A19:A25"/>
    <mergeCell ref="A26:E26"/>
    <mergeCell ref="A31:E31"/>
    <mergeCell ref="A33:E33"/>
    <mergeCell ref="A39:E39"/>
    <mergeCell ref="A41:B41"/>
    <mergeCell ref="A43:B43"/>
    <mergeCell ref="A44:B44"/>
    <mergeCell ref="A45:B45"/>
    <mergeCell ref="A52:B53"/>
    <mergeCell ref="A54:B5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37" workbookViewId="0">
      <selection activeCell="D37" sqref="D1:D1048576"/>
    </sheetView>
  </sheetViews>
  <sheetFormatPr defaultRowHeight="15" x14ac:dyDescent="0.25"/>
  <cols>
    <col min="1" max="1" width="10.7109375" style="8" customWidth="1"/>
    <col min="2" max="2" width="9.7109375" style="8" customWidth="1"/>
    <col min="3" max="3" width="52.42578125" style="8" customWidth="1"/>
    <col min="4" max="4" width="10.7109375" style="74" customWidth="1"/>
    <col min="5" max="16384" width="9.140625" style="8"/>
  </cols>
  <sheetData>
    <row r="1" spans="1:4" x14ac:dyDescent="0.25">
      <c r="A1" s="177" t="s">
        <v>0</v>
      </c>
      <c r="B1" s="177"/>
      <c r="C1" s="177"/>
      <c r="D1" s="177"/>
    </row>
    <row r="2" spans="1:4" x14ac:dyDescent="0.25">
      <c r="A2" s="177" t="s">
        <v>1</v>
      </c>
      <c r="B2" s="177"/>
      <c r="C2" s="177"/>
      <c r="D2" s="177"/>
    </row>
    <row r="3" spans="1:4" x14ac:dyDescent="0.25">
      <c r="A3" s="177" t="s">
        <v>82</v>
      </c>
      <c r="B3" s="177"/>
      <c r="C3" s="177"/>
      <c r="D3" s="177"/>
    </row>
    <row r="4" spans="1:4" x14ac:dyDescent="0.25">
      <c r="A4" s="21" t="s">
        <v>86</v>
      </c>
      <c r="B4" s="20"/>
      <c r="C4" s="20"/>
      <c r="D4" s="88"/>
    </row>
    <row r="5" spans="1:4" x14ac:dyDescent="0.25">
      <c r="A5" s="21" t="s">
        <v>43</v>
      </c>
      <c r="B5" s="20"/>
      <c r="C5" s="20"/>
      <c r="D5" s="88"/>
    </row>
    <row r="6" spans="1:4" x14ac:dyDescent="0.25">
      <c r="A6" s="11"/>
      <c r="B6" s="10"/>
      <c r="C6" s="10"/>
      <c r="D6" s="89"/>
    </row>
    <row r="7" spans="1:4" ht="24.75" customHeight="1" thickBot="1" x14ac:dyDescent="0.3">
      <c r="A7" s="37" t="s">
        <v>6</v>
      </c>
      <c r="B7" s="38" t="s">
        <v>7</v>
      </c>
      <c r="C7" s="37" t="s">
        <v>8</v>
      </c>
      <c r="D7" s="90" t="s">
        <v>9</v>
      </c>
    </row>
    <row r="8" spans="1:4" ht="15.75" thickTop="1" x14ac:dyDescent="0.25">
      <c r="A8" s="170">
        <v>42289</v>
      </c>
      <c r="B8" s="27">
        <v>1</v>
      </c>
      <c r="C8" s="28"/>
      <c r="D8" s="91"/>
    </row>
    <row r="9" spans="1:4" x14ac:dyDescent="0.25">
      <c r="A9" s="171"/>
      <c r="B9" s="22">
        <v>2</v>
      </c>
      <c r="C9" s="23"/>
      <c r="D9" s="92"/>
    </row>
    <row r="10" spans="1:4" x14ac:dyDescent="0.25">
      <c r="A10" s="171"/>
      <c r="B10" s="22">
        <v>3</v>
      </c>
      <c r="C10" s="23"/>
      <c r="D10" s="92"/>
    </row>
    <row r="11" spans="1:4" x14ac:dyDescent="0.25">
      <c r="A11" s="171"/>
      <c r="B11" s="22">
        <v>4</v>
      </c>
      <c r="C11" s="23"/>
      <c r="D11" s="93"/>
    </row>
    <row r="12" spans="1:4" x14ac:dyDescent="0.25">
      <c r="A12" s="171"/>
      <c r="B12" s="22">
        <v>5</v>
      </c>
      <c r="C12" s="23"/>
      <c r="D12" s="93"/>
    </row>
    <row r="13" spans="1:4" x14ac:dyDescent="0.25">
      <c r="A13" s="171"/>
      <c r="B13" s="22">
        <v>6</v>
      </c>
      <c r="C13" s="23"/>
      <c r="D13" s="93"/>
    </row>
    <row r="14" spans="1:4" x14ac:dyDescent="0.25">
      <c r="A14" s="171"/>
      <c r="B14" s="22">
        <v>7</v>
      </c>
      <c r="C14" s="23"/>
      <c r="D14" s="93"/>
    </row>
    <row r="15" spans="1:4" x14ac:dyDescent="0.25">
      <c r="A15" s="171"/>
      <c r="B15" s="22">
        <v>8</v>
      </c>
      <c r="C15" s="23"/>
      <c r="D15" s="93"/>
    </row>
    <row r="16" spans="1:4" x14ac:dyDescent="0.25">
      <c r="A16" s="171"/>
      <c r="B16" s="22">
        <v>9</v>
      </c>
      <c r="C16" s="23"/>
      <c r="D16" s="93"/>
    </row>
    <row r="17" spans="1:4" x14ac:dyDescent="0.25">
      <c r="A17" s="172"/>
      <c r="B17" s="25">
        <v>10</v>
      </c>
      <c r="C17" s="26"/>
      <c r="D17" s="94"/>
    </row>
    <row r="18" spans="1:4" x14ac:dyDescent="0.25">
      <c r="A18" s="191">
        <v>42290</v>
      </c>
      <c r="B18" s="44">
        <v>11</v>
      </c>
      <c r="C18" s="45"/>
      <c r="D18" s="95"/>
    </row>
    <row r="19" spans="1:4" x14ac:dyDescent="0.25">
      <c r="A19" s="171"/>
      <c r="B19" s="22">
        <v>12</v>
      </c>
      <c r="C19" s="23"/>
      <c r="D19" s="93"/>
    </row>
    <row r="20" spans="1:4" x14ac:dyDescent="0.25">
      <c r="A20" s="171"/>
      <c r="B20" s="22">
        <v>13</v>
      </c>
      <c r="C20" s="23"/>
      <c r="D20" s="93"/>
    </row>
    <row r="21" spans="1:4" x14ac:dyDescent="0.25">
      <c r="A21" s="171"/>
      <c r="B21" s="22">
        <v>14</v>
      </c>
      <c r="C21" s="23"/>
      <c r="D21" s="93"/>
    </row>
    <row r="22" spans="1:4" x14ac:dyDescent="0.25">
      <c r="A22" s="171"/>
      <c r="B22" s="22">
        <v>15</v>
      </c>
      <c r="C22" s="23"/>
      <c r="D22" s="93"/>
    </row>
    <row r="23" spans="1:4" x14ac:dyDescent="0.25">
      <c r="A23" s="171"/>
      <c r="B23" s="22">
        <v>16</v>
      </c>
      <c r="C23" s="23"/>
      <c r="D23" s="92"/>
    </row>
    <row r="24" spans="1:4" x14ac:dyDescent="0.25">
      <c r="A24" s="192"/>
      <c r="B24" s="46">
        <v>17</v>
      </c>
      <c r="C24" s="47"/>
      <c r="D24" s="96"/>
    </row>
    <row r="25" spans="1:4" x14ac:dyDescent="0.25">
      <c r="A25" s="193">
        <v>42291</v>
      </c>
      <c r="B25" s="27">
        <v>18</v>
      </c>
      <c r="C25" s="28"/>
      <c r="D25" s="97"/>
    </row>
    <row r="26" spans="1:4" x14ac:dyDescent="0.25">
      <c r="A26" s="194"/>
      <c r="B26" s="22">
        <v>19</v>
      </c>
      <c r="C26" s="23"/>
      <c r="D26" s="93"/>
    </row>
    <row r="27" spans="1:4" x14ac:dyDescent="0.25">
      <c r="A27" s="194"/>
      <c r="B27" s="22">
        <v>21</v>
      </c>
      <c r="C27" s="23"/>
      <c r="D27" s="93"/>
    </row>
    <row r="28" spans="1:4" x14ac:dyDescent="0.25">
      <c r="A28" s="194"/>
      <c r="B28" s="25">
        <v>23</v>
      </c>
      <c r="C28" s="26"/>
      <c r="D28" s="98"/>
    </row>
    <row r="29" spans="1:4" x14ac:dyDescent="0.25">
      <c r="A29" s="48">
        <v>42292</v>
      </c>
      <c r="B29" s="33">
        <v>24</v>
      </c>
      <c r="C29" s="34"/>
      <c r="D29" s="99"/>
    </row>
    <row r="30" spans="1:4" x14ac:dyDescent="0.25">
      <c r="A30" s="193">
        <v>42293</v>
      </c>
      <c r="B30" s="27">
        <v>25</v>
      </c>
      <c r="C30" s="28"/>
      <c r="D30" s="97"/>
    </row>
    <row r="31" spans="1:4" x14ac:dyDescent="0.25">
      <c r="A31" s="194"/>
      <c r="B31" s="22">
        <v>26</v>
      </c>
      <c r="C31" s="23"/>
      <c r="D31" s="93"/>
    </row>
    <row r="32" spans="1:4" x14ac:dyDescent="0.25">
      <c r="A32" s="194"/>
      <c r="B32" s="22">
        <v>27</v>
      </c>
      <c r="C32" s="23"/>
      <c r="D32" s="93"/>
    </row>
    <row r="33" spans="1:4" x14ac:dyDescent="0.25">
      <c r="A33" s="194"/>
      <c r="B33" s="22">
        <v>28</v>
      </c>
      <c r="C33" s="23"/>
      <c r="D33" s="93"/>
    </row>
    <row r="34" spans="1:4" x14ac:dyDescent="0.25">
      <c r="A34" s="195"/>
      <c r="B34" s="25">
        <v>29</v>
      </c>
      <c r="C34" s="26"/>
      <c r="D34" s="94"/>
    </row>
    <row r="35" spans="1:4" x14ac:dyDescent="0.25">
      <c r="A35" s="33"/>
      <c r="B35" s="33">
        <v>30</v>
      </c>
      <c r="C35" s="34"/>
      <c r="D35" s="100"/>
    </row>
    <row r="36" spans="1:4" x14ac:dyDescent="0.25">
      <c r="A36" s="173" t="s">
        <v>36</v>
      </c>
      <c r="B36" s="173"/>
      <c r="C36" s="28"/>
      <c r="D36" s="101">
        <f>SUM(D8:D35)</f>
        <v>0</v>
      </c>
    </row>
    <row r="37" spans="1:4" x14ac:dyDescent="0.25">
      <c r="A37" s="169" t="s">
        <v>38</v>
      </c>
      <c r="B37" s="169"/>
      <c r="C37" s="35"/>
      <c r="D37" s="102">
        <f>SUM(D36:D36)</f>
        <v>0</v>
      </c>
    </row>
    <row r="38" spans="1:4" x14ac:dyDescent="0.25">
      <c r="A38" s="166" t="s">
        <v>102</v>
      </c>
      <c r="B38" s="166"/>
      <c r="C38" s="40"/>
      <c r="D38" s="103">
        <f>$D$53</f>
        <v>2981</v>
      </c>
    </row>
    <row r="48" spans="1:4" x14ac:dyDescent="0.25">
      <c r="A48" s="63" t="s">
        <v>102</v>
      </c>
      <c r="B48" s="62"/>
      <c r="C48" s="62"/>
      <c r="D48" s="104"/>
    </row>
    <row r="49" spans="1:4" x14ac:dyDescent="0.25">
      <c r="A49" s="186" t="s">
        <v>104</v>
      </c>
      <c r="B49" s="186"/>
      <c r="C49" s="61" t="s">
        <v>120</v>
      </c>
      <c r="D49" s="189">
        <v>1311</v>
      </c>
    </row>
    <row r="50" spans="1:4" x14ac:dyDescent="0.25">
      <c r="A50" s="185"/>
      <c r="B50" s="185"/>
      <c r="C50" s="59" t="s">
        <v>121</v>
      </c>
      <c r="D50" s="190"/>
    </row>
    <row r="51" spans="1:4" x14ac:dyDescent="0.25">
      <c r="A51" s="185" t="s">
        <v>106</v>
      </c>
      <c r="B51" s="185"/>
      <c r="C51" s="59" t="s">
        <v>105</v>
      </c>
      <c r="D51" s="83">
        <v>170</v>
      </c>
    </row>
    <row r="52" spans="1:4" x14ac:dyDescent="0.25">
      <c r="A52" s="51" t="s">
        <v>109</v>
      </c>
      <c r="B52" s="51"/>
      <c r="C52" s="51" t="s">
        <v>110</v>
      </c>
      <c r="D52" s="105">
        <v>1500</v>
      </c>
    </row>
    <row r="53" spans="1:4" x14ac:dyDescent="0.25">
      <c r="A53" s="60" t="s">
        <v>111</v>
      </c>
      <c r="B53" s="60"/>
      <c r="C53" s="52"/>
      <c r="D53" s="85">
        <f>SUM(D49:D52)</f>
        <v>2981</v>
      </c>
    </row>
  </sheetData>
  <mergeCells count="13">
    <mergeCell ref="A51:B51"/>
    <mergeCell ref="D49:D50"/>
    <mergeCell ref="A36:B36"/>
    <mergeCell ref="A37:B37"/>
    <mergeCell ref="A1:D1"/>
    <mergeCell ref="A2:D2"/>
    <mergeCell ref="A3:D3"/>
    <mergeCell ref="A8:A17"/>
    <mergeCell ref="A18:A24"/>
    <mergeCell ref="A38:B38"/>
    <mergeCell ref="A25:A28"/>
    <mergeCell ref="A30:A34"/>
    <mergeCell ref="A49:B5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opLeftCell="A43" workbookViewId="0">
      <selection activeCell="D43" sqref="D1:D1048576"/>
    </sheetView>
  </sheetViews>
  <sheetFormatPr defaultRowHeight="15" x14ac:dyDescent="0.25"/>
  <cols>
    <col min="1" max="1" width="11.5703125" style="8" customWidth="1"/>
    <col min="2" max="2" width="9.85546875" style="8" customWidth="1"/>
    <col min="3" max="3" width="57.85546875" style="8" customWidth="1"/>
    <col min="4" max="4" width="9.140625" style="74"/>
    <col min="5" max="16384" width="9.140625" style="8"/>
  </cols>
  <sheetData>
    <row r="1" spans="1:4" x14ac:dyDescent="0.25">
      <c r="A1" s="183" t="s">
        <v>0</v>
      </c>
      <c r="B1" s="183"/>
      <c r="C1" s="183"/>
      <c r="D1" s="183"/>
    </row>
    <row r="2" spans="1:4" x14ac:dyDescent="0.25">
      <c r="A2" s="183" t="s">
        <v>1</v>
      </c>
      <c r="B2" s="183"/>
      <c r="C2" s="183"/>
      <c r="D2" s="183"/>
    </row>
    <row r="3" spans="1:4" ht="15.75" x14ac:dyDescent="0.25">
      <c r="A3" s="184" t="s">
        <v>84</v>
      </c>
      <c r="B3" s="184"/>
      <c r="C3" s="184"/>
      <c r="D3" s="184"/>
    </row>
    <row r="4" spans="1:4" x14ac:dyDescent="0.25">
      <c r="A4" s="9" t="s">
        <v>89</v>
      </c>
      <c r="B4" s="10"/>
      <c r="C4" s="10"/>
      <c r="D4" s="89"/>
    </row>
    <row r="5" spans="1:4" x14ac:dyDescent="0.25">
      <c r="A5" s="9" t="s">
        <v>4</v>
      </c>
      <c r="B5" s="10"/>
      <c r="C5" s="10"/>
      <c r="D5" s="89"/>
    </row>
    <row r="6" spans="1:4" x14ac:dyDescent="0.25">
      <c r="A6" s="11" t="s">
        <v>5</v>
      </c>
      <c r="B6" s="10"/>
      <c r="C6" s="10"/>
      <c r="D6" s="89"/>
    </row>
    <row r="7" spans="1:4" ht="8.1" customHeight="1" x14ac:dyDescent="0.25">
      <c r="A7" s="10"/>
      <c r="B7" s="10"/>
      <c r="C7" s="10"/>
      <c r="D7" s="89"/>
    </row>
    <row r="8" spans="1:4" s="12" customFormat="1" ht="19.5" customHeight="1" x14ac:dyDescent="0.25">
      <c r="A8" s="1" t="s">
        <v>6</v>
      </c>
      <c r="B8" s="2" t="s">
        <v>7</v>
      </c>
      <c r="C8" s="1" t="s">
        <v>8</v>
      </c>
      <c r="D8" s="116" t="s">
        <v>9</v>
      </c>
    </row>
    <row r="9" spans="1:4" x14ac:dyDescent="0.25">
      <c r="A9" s="179">
        <v>42337</v>
      </c>
      <c r="B9" s="13">
        <v>1</v>
      </c>
      <c r="C9" s="14"/>
      <c r="D9" s="117"/>
    </row>
    <row r="10" spans="1:4" x14ac:dyDescent="0.25">
      <c r="A10" s="181"/>
      <c r="B10" s="15">
        <v>2</v>
      </c>
      <c r="C10" s="16"/>
      <c r="D10" s="118"/>
    </row>
    <row r="11" spans="1:4" x14ac:dyDescent="0.25">
      <c r="A11" s="181"/>
      <c r="B11" s="15">
        <v>3</v>
      </c>
      <c r="C11" s="16"/>
      <c r="D11" s="118"/>
    </row>
    <row r="12" spans="1:4" x14ac:dyDescent="0.25">
      <c r="A12" s="181"/>
      <c r="B12" s="15">
        <v>4</v>
      </c>
      <c r="C12" s="16"/>
      <c r="D12" s="118"/>
    </row>
    <row r="13" spans="1:4" x14ac:dyDescent="0.25">
      <c r="A13" s="181"/>
      <c r="B13" s="15">
        <v>5</v>
      </c>
      <c r="C13" s="16"/>
      <c r="D13" s="118"/>
    </row>
    <row r="14" spans="1:4" x14ac:dyDescent="0.25">
      <c r="A14" s="181"/>
      <c r="B14" s="15">
        <v>6</v>
      </c>
      <c r="C14" s="16"/>
      <c r="D14" s="118"/>
    </row>
    <row r="15" spans="1:4" x14ac:dyDescent="0.25">
      <c r="A15" s="181"/>
      <c r="B15" s="15">
        <v>7</v>
      </c>
      <c r="C15" s="16"/>
      <c r="D15" s="118"/>
    </row>
    <row r="16" spans="1:4" x14ac:dyDescent="0.25">
      <c r="A16" s="181"/>
      <c r="B16" s="15">
        <v>8</v>
      </c>
      <c r="C16" s="16"/>
      <c r="D16" s="118"/>
    </row>
    <row r="17" spans="1:4" x14ac:dyDescent="0.25">
      <c r="A17" s="180"/>
      <c r="B17" s="17">
        <v>9</v>
      </c>
      <c r="C17" s="18"/>
      <c r="D17" s="119"/>
    </row>
    <row r="18" spans="1:4" x14ac:dyDescent="0.25">
      <c r="A18" s="179">
        <v>42338</v>
      </c>
      <c r="B18" s="13">
        <v>10</v>
      </c>
      <c r="C18" s="14"/>
      <c r="D18" s="117"/>
    </row>
    <row r="19" spans="1:4" x14ac:dyDescent="0.25">
      <c r="A19" s="181"/>
      <c r="B19" s="15">
        <v>11</v>
      </c>
      <c r="C19" s="16"/>
      <c r="D19" s="118"/>
    </row>
    <row r="20" spans="1:4" x14ac:dyDescent="0.25">
      <c r="A20" s="181"/>
      <c r="B20" s="15">
        <v>12</v>
      </c>
      <c r="C20" s="16"/>
      <c r="D20" s="118"/>
    </row>
    <row r="21" spans="1:4" x14ac:dyDescent="0.25">
      <c r="A21" s="180"/>
      <c r="B21" s="17" t="s">
        <v>21</v>
      </c>
      <c r="C21" s="18"/>
      <c r="D21" s="119"/>
    </row>
    <row r="22" spans="1:4" x14ac:dyDescent="0.25">
      <c r="A22" s="179" t="s">
        <v>23</v>
      </c>
      <c r="B22" s="13">
        <v>13</v>
      </c>
      <c r="C22" s="14"/>
      <c r="D22" s="117"/>
    </row>
    <row r="23" spans="1:4" x14ac:dyDescent="0.25">
      <c r="A23" s="180"/>
      <c r="B23" s="17">
        <v>14</v>
      </c>
      <c r="C23" s="18"/>
      <c r="D23" s="119"/>
    </row>
    <row r="24" spans="1:4" x14ac:dyDescent="0.25">
      <c r="A24" s="179">
        <v>42341</v>
      </c>
      <c r="B24" s="13">
        <v>15</v>
      </c>
      <c r="C24" s="14"/>
      <c r="D24" s="117"/>
    </row>
    <row r="25" spans="1:4" x14ac:dyDescent="0.25">
      <c r="A25" s="181"/>
      <c r="B25" s="15">
        <v>16</v>
      </c>
      <c r="C25" s="16"/>
      <c r="D25" s="118"/>
    </row>
    <row r="26" spans="1:4" x14ac:dyDescent="0.25">
      <c r="A26" s="181"/>
      <c r="B26" s="15">
        <v>17</v>
      </c>
      <c r="C26" s="16"/>
      <c r="D26" s="118"/>
    </row>
    <row r="27" spans="1:4" x14ac:dyDescent="0.25">
      <c r="A27" s="181"/>
      <c r="B27" s="15">
        <v>18</v>
      </c>
      <c r="C27" s="16"/>
      <c r="D27" s="118"/>
    </row>
    <row r="28" spans="1:4" x14ac:dyDescent="0.25">
      <c r="A28" s="181"/>
      <c r="B28" s="15">
        <v>19</v>
      </c>
      <c r="C28" s="16"/>
      <c r="D28" s="118"/>
    </row>
    <row r="29" spans="1:4" x14ac:dyDescent="0.25">
      <c r="A29" s="181"/>
      <c r="B29" s="15">
        <v>20</v>
      </c>
      <c r="C29" s="16"/>
      <c r="D29" s="118"/>
    </row>
    <row r="30" spans="1:4" x14ac:dyDescent="0.25">
      <c r="A30" s="181"/>
      <c r="B30" s="15">
        <v>21</v>
      </c>
      <c r="C30" s="16"/>
      <c r="D30" s="118"/>
    </row>
    <row r="31" spans="1:4" x14ac:dyDescent="0.25">
      <c r="A31" s="180"/>
      <c r="B31" s="17">
        <v>22</v>
      </c>
      <c r="C31" s="18"/>
      <c r="D31" s="119"/>
    </row>
    <row r="32" spans="1:4" x14ac:dyDescent="0.25">
      <c r="A32" s="179">
        <v>42342</v>
      </c>
      <c r="B32" s="13">
        <v>23</v>
      </c>
      <c r="C32" s="14"/>
      <c r="D32" s="117"/>
    </row>
    <row r="33" spans="1:4" x14ac:dyDescent="0.25">
      <c r="A33" s="181"/>
      <c r="B33" s="15">
        <v>24</v>
      </c>
      <c r="C33" s="16"/>
      <c r="D33" s="118"/>
    </row>
    <row r="34" spans="1:4" x14ac:dyDescent="0.25">
      <c r="A34" s="181"/>
      <c r="B34" s="15">
        <v>25</v>
      </c>
      <c r="C34" s="16"/>
      <c r="D34" s="118"/>
    </row>
    <row r="35" spans="1:4" x14ac:dyDescent="0.25">
      <c r="A35" s="181"/>
      <c r="B35" s="15">
        <v>26</v>
      </c>
      <c r="C35" s="16"/>
      <c r="D35" s="118"/>
    </row>
    <row r="36" spans="1:4" x14ac:dyDescent="0.25">
      <c r="A36" s="181"/>
      <c r="B36" s="15">
        <v>27</v>
      </c>
      <c r="C36" s="16"/>
      <c r="D36" s="118"/>
    </row>
    <row r="37" spans="1:4" x14ac:dyDescent="0.25">
      <c r="A37" s="181"/>
      <c r="B37" s="15">
        <v>28</v>
      </c>
      <c r="C37" s="16"/>
      <c r="D37" s="118"/>
    </row>
    <row r="38" spans="1:4" x14ac:dyDescent="0.25">
      <c r="A38" s="181"/>
      <c r="B38" s="15">
        <v>29</v>
      </c>
      <c r="C38" s="16"/>
      <c r="D38" s="118"/>
    </row>
    <row r="39" spans="1:4" x14ac:dyDescent="0.25">
      <c r="A39" s="181"/>
      <c r="B39" s="15">
        <v>30</v>
      </c>
      <c r="C39" s="16"/>
      <c r="D39" s="118"/>
    </row>
    <row r="40" spans="1:4" x14ac:dyDescent="0.25">
      <c r="A40" s="180"/>
      <c r="B40" s="17">
        <v>31</v>
      </c>
      <c r="C40" s="18"/>
      <c r="D40" s="119"/>
    </row>
    <row r="41" spans="1:4" x14ac:dyDescent="0.25">
      <c r="A41" s="182" t="s">
        <v>36</v>
      </c>
      <c r="B41" s="182"/>
      <c r="C41" s="3"/>
      <c r="D41" s="120">
        <f>SUM(D9:D40)</f>
        <v>0</v>
      </c>
    </row>
    <row r="42" spans="1:4" ht="15.75" thickBot="1" x14ac:dyDescent="0.3">
      <c r="A42" s="4">
        <v>42331</v>
      </c>
      <c r="B42" s="5">
        <v>30</v>
      </c>
      <c r="C42" s="6" t="s">
        <v>37</v>
      </c>
      <c r="D42" s="121"/>
    </row>
    <row r="43" spans="1:4" ht="15.75" thickTop="1" x14ac:dyDescent="0.25">
      <c r="A43" s="178" t="s">
        <v>38</v>
      </c>
      <c r="B43" s="178"/>
      <c r="C43" s="7"/>
      <c r="D43" s="122">
        <f>SUM(D41:D42)</f>
        <v>0</v>
      </c>
    </row>
    <row r="44" spans="1:4" x14ac:dyDescent="0.25">
      <c r="A44" s="166" t="s">
        <v>102</v>
      </c>
      <c r="B44" s="166"/>
      <c r="C44" s="49"/>
      <c r="D44" s="123">
        <f>$D$56</f>
        <v>5670</v>
      </c>
    </row>
    <row r="45" spans="1:4" x14ac:dyDescent="0.25">
      <c r="A45" s="8" t="s">
        <v>39</v>
      </c>
    </row>
    <row r="46" spans="1:4" x14ac:dyDescent="0.25">
      <c r="A46" s="19" t="s">
        <v>40</v>
      </c>
      <c r="B46" s="19"/>
      <c r="C46" s="19"/>
      <c r="D46" s="124"/>
    </row>
    <row r="50" spans="1:4" x14ac:dyDescent="0.25">
      <c r="A50" s="63" t="s">
        <v>102</v>
      </c>
    </row>
    <row r="51" spans="1:4" x14ac:dyDescent="0.25">
      <c r="A51" s="196" t="s">
        <v>104</v>
      </c>
      <c r="B51" s="196"/>
      <c r="C51" s="58" t="s">
        <v>122</v>
      </c>
      <c r="D51" s="125">
        <v>1650</v>
      </c>
    </row>
    <row r="52" spans="1:4" x14ac:dyDescent="0.25">
      <c r="A52" s="185"/>
      <c r="B52" s="185"/>
      <c r="C52" s="59" t="s">
        <v>123</v>
      </c>
      <c r="D52" s="83">
        <v>700</v>
      </c>
    </row>
    <row r="53" spans="1:4" x14ac:dyDescent="0.25">
      <c r="A53" s="185" t="s">
        <v>119</v>
      </c>
      <c r="B53" s="185"/>
      <c r="C53" s="59" t="s">
        <v>125</v>
      </c>
      <c r="D53" s="83">
        <v>320</v>
      </c>
    </row>
    <row r="54" spans="1:4" x14ac:dyDescent="0.25">
      <c r="A54" s="64" t="s">
        <v>109</v>
      </c>
      <c r="B54" s="64"/>
      <c r="C54" s="64" t="s">
        <v>129</v>
      </c>
      <c r="D54" s="113">
        <v>1000</v>
      </c>
    </row>
    <row r="55" spans="1:4" x14ac:dyDescent="0.25">
      <c r="A55" s="51" t="s">
        <v>109</v>
      </c>
      <c r="B55" s="51"/>
      <c r="C55" s="51" t="s">
        <v>128</v>
      </c>
      <c r="D55" s="105">
        <v>2000</v>
      </c>
    </row>
    <row r="56" spans="1:4" x14ac:dyDescent="0.25">
      <c r="A56" s="60" t="s">
        <v>111</v>
      </c>
      <c r="B56" s="60"/>
      <c r="C56" s="52"/>
      <c r="D56" s="85">
        <f>SUM(D51:D55)</f>
        <v>5670</v>
      </c>
    </row>
  </sheetData>
  <mergeCells count="13">
    <mergeCell ref="A22:A23"/>
    <mergeCell ref="A24:A31"/>
    <mergeCell ref="A32:A40"/>
    <mergeCell ref="A1:D1"/>
    <mergeCell ref="A2:D2"/>
    <mergeCell ref="A3:D3"/>
    <mergeCell ref="A9:A17"/>
    <mergeCell ref="A18:A21"/>
    <mergeCell ref="A41:B41"/>
    <mergeCell ref="A43:B43"/>
    <mergeCell ref="A44:B44"/>
    <mergeCell ref="A51:B52"/>
    <mergeCell ref="A53:B5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opLeftCell="A28" workbookViewId="0">
      <selection activeCell="E25" sqref="E1:E1048576"/>
    </sheetView>
  </sheetViews>
  <sheetFormatPr defaultRowHeight="15" x14ac:dyDescent="0.25"/>
  <cols>
    <col min="1" max="1" width="10.7109375" style="8" customWidth="1"/>
    <col min="2" max="2" width="9.7109375" style="8" customWidth="1"/>
    <col min="3" max="3" width="50.5703125" style="8" customWidth="1"/>
    <col min="4" max="4" width="9.28515625" style="74" customWidth="1"/>
    <col min="5" max="5" width="8.42578125" style="74" customWidth="1"/>
    <col min="6" max="16384" width="9.140625" style="8"/>
  </cols>
  <sheetData>
    <row r="1" spans="1:5" x14ac:dyDescent="0.25">
      <c r="A1" s="177" t="s">
        <v>0</v>
      </c>
      <c r="B1" s="177"/>
      <c r="C1" s="177"/>
      <c r="D1" s="177"/>
      <c r="E1" s="177"/>
    </row>
    <row r="2" spans="1:5" x14ac:dyDescent="0.25">
      <c r="A2" s="177" t="s">
        <v>1</v>
      </c>
      <c r="B2" s="177"/>
      <c r="C2" s="177"/>
      <c r="D2" s="177"/>
      <c r="E2" s="177"/>
    </row>
    <row r="3" spans="1:5" x14ac:dyDescent="0.25">
      <c r="A3" s="177" t="s">
        <v>41</v>
      </c>
      <c r="B3" s="177"/>
      <c r="C3" s="177"/>
      <c r="D3" s="177"/>
      <c r="E3" s="177"/>
    </row>
    <row r="4" spans="1:5" x14ac:dyDescent="0.25">
      <c r="A4" s="21" t="s">
        <v>86</v>
      </c>
      <c r="B4" s="20"/>
      <c r="C4" s="20"/>
      <c r="D4" s="88"/>
      <c r="E4" s="88"/>
    </row>
    <row r="5" spans="1:5" x14ac:dyDescent="0.25">
      <c r="A5" s="21" t="s">
        <v>43</v>
      </c>
      <c r="B5" s="20"/>
      <c r="C5" s="20"/>
      <c r="D5" s="88"/>
      <c r="E5" s="88"/>
    </row>
    <row r="6" spans="1:5" x14ac:dyDescent="0.25">
      <c r="A6" s="11"/>
      <c r="B6" s="10"/>
      <c r="C6" s="10"/>
      <c r="D6" s="89"/>
      <c r="E6" s="89"/>
    </row>
    <row r="7" spans="1:5" ht="24.75" customHeight="1" thickBot="1" x14ac:dyDescent="0.3">
      <c r="A7" s="37" t="s">
        <v>6</v>
      </c>
      <c r="B7" s="38" t="s">
        <v>7</v>
      </c>
      <c r="C7" s="37" t="s">
        <v>8</v>
      </c>
      <c r="D7" s="90" t="s">
        <v>44</v>
      </c>
      <c r="E7" s="90" t="s">
        <v>9</v>
      </c>
    </row>
    <row r="8" spans="1:5" ht="15.75" thickTop="1" x14ac:dyDescent="0.25">
      <c r="A8" s="170">
        <v>42289</v>
      </c>
      <c r="B8" s="27">
        <v>1</v>
      </c>
      <c r="C8" s="28"/>
      <c r="D8" s="97"/>
      <c r="E8" s="91"/>
    </row>
    <row r="9" spans="1:5" x14ac:dyDescent="0.25">
      <c r="A9" s="171"/>
      <c r="B9" s="22">
        <v>2</v>
      </c>
      <c r="C9" s="23"/>
      <c r="D9" s="93"/>
      <c r="E9" s="92"/>
    </row>
    <row r="10" spans="1:5" x14ac:dyDescent="0.25">
      <c r="A10" s="171"/>
      <c r="B10" s="22">
        <v>3</v>
      </c>
      <c r="C10" s="23"/>
      <c r="D10" s="93"/>
      <c r="E10" s="92"/>
    </row>
    <row r="11" spans="1:5" x14ac:dyDescent="0.25">
      <c r="A11" s="171"/>
      <c r="B11" s="22">
        <v>4</v>
      </c>
      <c r="C11" s="23"/>
      <c r="D11" s="92"/>
      <c r="E11" s="93"/>
    </row>
    <row r="12" spans="1:5" x14ac:dyDescent="0.25">
      <c r="A12" s="171"/>
      <c r="B12" s="22">
        <v>5</v>
      </c>
      <c r="C12" s="23"/>
      <c r="D12" s="92"/>
      <c r="E12" s="93"/>
    </row>
    <row r="13" spans="1:5" x14ac:dyDescent="0.25">
      <c r="A13" s="171"/>
      <c r="B13" s="22">
        <v>6</v>
      </c>
      <c r="C13" s="23"/>
      <c r="D13" s="92"/>
      <c r="E13" s="93"/>
    </row>
    <row r="14" spans="1:5" x14ac:dyDescent="0.25">
      <c r="A14" s="171"/>
      <c r="B14" s="22">
        <v>7</v>
      </c>
      <c r="C14" s="23"/>
      <c r="D14" s="92"/>
      <c r="E14" s="93"/>
    </row>
    <row r="15" spans="1:5" x14ac:dyDescent="0.25">
      <c r="A15" s="171"/>
      <c r="B15" s="22">
        <v>8</v>
      </c>
      <c r="C15" s="23"/>
      <c r="D15" s="92"/>
      <c r="E15" s="93"/>
    </row>
    <row r="16" spans="1:5" x14ac:dyDescent="0.25">
      <c r="A16" s="171"/>
      <c r="B16" s="22">
        <v>9</v>
      </c>
      <c r="C16" s="23"/>
      <c r="D16" s="92"/>
      <c r="E16" s="93"/>
    </row>
    <row r="17" spans="1:5" x14ac:dyDescent="0.25">
      <c r="A17" s="172"/>
      <c r="B17" s="25">
        <v>10</v>
      </c>
      <c r="C17" s="26"/>
      <c r="D17" s="98"/>
      <c r="E17" s="94"/>
    </row>
    <row r="18" spans="1:5" ht="6" customHeight="1" x14ac:dyDescent="0.25">
      <c r="A18" s="174"/>
      <c r="B18" s="175"/>
      <c r="C18" s="175"/>
      <c r="D18" s="175"/>
      <c r="E18" s="176"/>
    </row>
    <row r="19" spans="1:5" x14ac:dyDescent="0.25">
      <c r="A19" s="170">
        <v>42290</v>
      </c>
      <c r="B19" s="27">
        <v>11</v>
      </c>
      <c r="C19" s="28"/>
      <c r="D19" s="91"/>
      <c r="E19" s="97"/>
    </row>
    <row r="20" spans="1:5" x14ac:dyDescent="0.25">
      <c r="A20" s="171"/>
      <c r="B20" s="22">
        <v>12</v>
      </c>
      <c r="C20" s="23"/>
      <c r="D20" s="92"/>
      <c r="E20" s="93"/>
    </row>
    <row r="21" spans="1:5" x14ac:dyDescent="0.25">
      <c r="A21" s="171"/>
      <c r="B21" s="22">
        <v>13</v>
      </c>
      <c r="C21" s="23"/>
      <c r="D21" s="92"/>
      <c r="E21" s="93"/>
    </row>
    <row r="22" spans="1:5" x14ac:dyDescent="0.25">
      <c r="A22" s="171"/>
      <c r="B22" s="22">
        <v>14</v>
      </c>
      <c r="C22" s="23"/>
      <c r="D22" s="92"/>
      <c r="E22" s="93"/>
    </row>
    <row r="23" spans="1:5" x14ac:dyDescent="0.25">
      <c r="A23" s="171"/>
      <c r="B23" s="22">
        <v>15</v>
      </c>
      <c r="C23" s="23"/>
      <c r="D23" s="92"/>
      <c r="E23" s="93"/>
    </row>
    <row r="24" spans="1:5" x14ac:dyDescent="0.25">
      <c r="A24" s="171"/>
      <c r="B24" s="22">
        <v>16</v>
      </c>
      <c r="C24" s="23"/>
      <c r="D24" s="93"/>
      <c r="E24" s="92"/>
    </row>
    <row r="25" spans="1:5" x14ac:dyDescent="0.25">
      <c r="A25" s="172"/>
      <c r="B25" s="25">
        <v>17</v>
      </c>
      <c r="C25" s="26"/>
      <c r="D25" s="94"/>
      <c r="E25" s="98"/>
    </row>
    <row r="26" spans="1:5" ht="6" customHeight="1" x14ac:dyDescent="0.25">
      <c r="A26" s="174"/>
      <c r="B26" s="175"/>
      <c r="C26" s="175"/>
      <c r="D26" s="175"/>
      <c r="E26" s="176"/>
    </row>
    <row r="27" spans="1:5" x14ac:dyDescent="0.25">
      <c r="A27" s="29">
        <v>42291</v>
      </c>
      <c r="B27" s="27">
        <v>18</v>
      </c>
      <c r="C27" s="28"/>
      <c r="D27" s="91"/>
      <c r="E27" s="97"/>
    </row>
    <row r="28" spans="1:5" x14ac:dyDescent="0.25">
      <c r="A28" s="22"/>
      <c r="B28" s="22">
        <v>19</v>
      </c>
      <c r="C28" s="23"/>
      <c r="D28" s="92"/>
      <c r="E28" s="93"/>
    </row>
    <row r="29" spans="1:5" x14ac:dyDescent="0.25">
      <c r="A29" s="22"/>
      <c r="B29" s="22">
        <v>21</v>
      </c>
      <c r="C29" s="23"/>
      <c r="D29" s="92"/>
      <c r="E29" s="93"/>
    </row>
    <row r="30" spans="1:5" x14ac:dyDescent="0.25">
      <c r="A30" s="25"/>
      <c r="B30" s="25">
        <v>23</v>
      </c>
      <c r="C30" s="26"/>
      <c r="D30" s="94"/>
      <c r="E30" s="98"/>
    </row>
    <row r="31" spans="1:5" ht="6" customHeight="1" x14ac:dyDescent="0.25">
      <c r="A31" s="174"/>
      <c r="B31" s="175"/>
      <c r="C31" s="175"/>
      <c r="D31" s="175"/>
      <c r="E31" s="176"/>
    </row>
    <row r="32" spans="1:5" x14ac:dyDescent="0.25">
      <c r="A32" s="30">
        <v>42292</v>
      </c>
      <c r="B32" s="31">
        <v>24</v>
      </c>
      <c r="C32" s="32"/>
      <c r="D32" s="114"/>
      <c r="E32" s="115"/>
    </row>
    <row r="33" spans="1:5" ht="6" customHeight="1" x14ac:dyDescent="0.25">
      <c r="A33" s="174"/>
      <c r="B33" s="175"/>
      <c r="C33" s="175"/>
      <c r="D33" s="175"/>
      <c r="E33" s="176"/>
    </row>
    <row r="34" spans="1:5" x14ac:dyDescent="0.25">
      <c r="A34" s="29">
        <v>42293</v>
      </c>
      <c r="B34" s="27">
        <v>25</v>
      </c>
      <c r="C34" s="28"/>
      <c r="D34" s="91"/>
      <c r="E34" s="97"/>
    </row>
    <row r="35" spans="1:5" x14ac:dyDescent="0.25">
      <c r="A35" s="22"/>
      <c r="B35" s="22">
        <v>26</v>
      </c>
      <c r="C35" s="23"/>
      <c r="D35" s="92"/>
      <c r="E35" s="93"/>
    </row>
    <row r="36" spans="1:5" x14ac:dyDescent="0.25">
      <c r="A36" s="22"/>
      <c r="B36" s="22">
        <v>27</v>
      </c>
      <c r="C36" s="23"/>
      <c r="D36" s="92"/>
      <c r="E36" s="93"/>
    </row>
    <row r="37" spans="1:5" x14ac:dyDescent="0.25">
      <c r="A37" s="22"/>
      <c r="B37" s="22">
        <v>28</v>
      </c>
      <c r="C37" s="23"/>
      <c r="D37" s="92"/>
      <c r="E37" s="93"/>
    </row>
    <row r="38" spans="1:5" x14ac:dyDescent="0.25">
      <c r="A38" s="25"/>
      <c r="B38" s="25">
        <v>29</v>
      </c>
      <c r="C38" s="26"/>
      <c r="D38" s="98"/>
      <c r="E38" s="94"/>
    </row>
    <row r="39" spans="1:5" ht="6" customHeight="1" x14ac:dyDescent="0.25">
      <c r="A39" s="174"/>
      <c r="B39" s="175"/>
      <c r="C39" s="175"/>
      <c r="D39" s="175"/>
      <c r="E39" s="176"/>
    </row>
    <row r="40" spans="1:5" x14ac:dyDescent="0.25">
      <c r="A40" s="33"/>
      <c r="B40" s="33">
        <v>30</v>
      </c>
      <c r="C40" s="34"/>
      <c r="D40" s="99"/>
      <c r="E40" s="100"/>
    </row>
    <row r="41" spans="1:5" x14ac:dyDescent="0.25">
      <c r="A41" s="173" t="s">
        <v>36</v>
      </c>
      <c r="B41" s="173"/>
      <c r="C41" s="28"/>
      <c r="D41" s="97"/>
      <c r="E41" s="101">
        <f>SUM(E8:E40)</f>
        <v>0</v>
      </c>
    </row>
    <row r="42" spans="1:5" x14ac:dyDescent="0.25">
      <c r="A42" s="167" t="s">
        <v>72</v>
      </c>
      <c r="B42" s="167"/>
      <c r="C42" s="24"/>
      <c r="D42" s="109">
        <f>SUM(D8:D41)</f>
        <v>0</v>
      </c>
      <c r="E42" s="93"/>
    </row>
    <row r="43" spans="1:5" ht="15.75" thickBot="1" x14ac:dyDescent="0.3">
      <c r="A43" s="168" t="s">
        <v>73</v>
      </c>
      <c r="B43" s="168"/>
      <c r="C43" s="36" t="s">
        <v>74</v>
      </c>
      <c r="D43" s="110"/>
      <c r="E43" s="106"/>
    </row>
    <row r="44" spans="1:5" ht="15.75" thickTop="1" x14ac:dyDescent="0.25">
      <c r="A44" s="169" t="s">
        <v>38</v>
      </c>
      <c r="B44" s="169"/>
      <c r="C44" s="35"/>
      <c r="D44" s="111"/>
      <c r="E44" s="102">
        <f>SUM(E41:E43)</f>
        <v>0</v>
      </c>
    </row>
    <row r="45" spans="1:5" x14ac:dyDescent="0.25">
      <c r="A45" s="166" t="s">
        <v>102</v>
      </c>
      <c r="B45" s="166"/>
      <c r="C45" s="40"/>
      <c r="D45" s="112"/>
      <c r="E45" s="103">
        <f>$D$58</f>
        <v>6700</v>
      </c>
    </row>
    <row r="51" spans="1:4" x14ac:dyDescent="0.25">
      <c r="A51" s="63" t="s">
        <v>102</v>
      </c>
      <c r="B51" s="62"/>
      <c r="C51" s="62"/>
      <c r="D51" s="104"/>
    </row>
    <row r="52" spans="1:4" x14ac:dyDescent="0.25">
      <c r="A52" s="186" t="s">
        <v>104</v>
      </c>
      <c r="B52" s="186"/>
      <c r="C52" s="61" t="s">
        <v>130</v>
      </c>
      <c r="D52" s="81">
        <v>2600</v>
      </c>
    </row>
    <row r="53" spans="1:4" x14ac:dyDescent="0.25">
      <c r="A53" s="185"/>
      <c r="B53" s="185"/>
      <c r="C53" s="59"/>
      <c r="D53" s="83"/>
    </row>
    <row r="54" spans="1:4" x14ac:dyDescent="0.25">
      <c r="A54" s="185" t="s">
        <v>133</v>
      </c>
      <c r="B54" s="185"/>
      <c r="C54" s="59" t="s">
        <v>134</v>
      </c>
      <c r="D54" s="83">
        <v>600</v>
      </c>
    </row>
    <row r="55" spans="1:4" x14ac:dyDescent="0.25">
      <c r="A55" s="185"/>
      <c r="B55" s="185"/>
      <c r="C55" s="64"/>
      <c r="D55" s="113"/>
    </row>
    <row r="56" spans="1:4" x14ac:dyDescent="0.25">
      <c r="A56" s="51" t="s">
        <v>109</v>
      </c>
      <c r="B56" s="51"/>
      <c r="C56" s="51" t="s">
        <v>129</v>
      </c>
      <c r="D56" s="113">
        <v>1000</v>
      </c>
    </row>
    <row r="57" spans="1:4" x14ac:dyDescent="0.25">
      <c r="A57" s="51" t="s">
        <v>109</v>
      </c>
      <c r="B57" s="51"/>
      <c r="C57" s="51" t="s">
        <v>131</v>
      </c>
      <c r="D57" s="105">
        <v>2500</v>
      </c>
    </row>
    <row r="58" spans="1:4" x14ac:dyDescent="0.25">
      <c r="A58" s="60" t="s">
        <v>111</v>
      </c>
      <c r="B58" s="60"/>
      <c r="C58" s="52"/>
      <c r="D58" s="85">
        <f>SUM(D52:D57)</f>
        <v>6700</v>
      </c>
    </row>
    <row r="60" spans="1:4" x14ac:dyDescent="0.25">
      <c r="A60" s="70"/>
    </row>
  </sheetData>
  <mergeCells count="18">
    <mergeCell ref="A19:A25"/>
    <mergeCell ref="A1:E1"/>
    <mergeCell ref="A2:E2"/>
    <mergeCell ref="A3:E3"/>
    <mergeCell ref="A8:A17"/>
    <mergeCell ref="A18:E18"/>
    <mergeCell ref="A55:B55"/>
    <mergeCell ref="A26:E26"/>
    <mergeCell ref="A31:E31"/>
    <mergeCell ref="A33:E33"/>
    <mergeCell ref="A39:E39"/>
    <mergeCell ref="A41:B41"/>
    <mergeCell ref="A42:B42"/>
    <mergeCell ref="A43:B43"/>
    <mergeCell ref="A44:B44"/>
    <mergeCell ref="A45:B45"/>
    <mergeCell ref="A52:B53"/>
    <mergeCell ref="A54:B5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Poland T</vt:lpstr>
      <vt:lpstr>France S</vt:lpstr>
      <vt:lpstr>Foglio1</vt:lpstr>
      <vt:lpstr>Italy T</vt:lpstr>
      <vt:lpstr>Cyprus S</vt:lpstr>
      <vt:lpstr>Turkey T</vt:lpstr>
      <vt:lpstr>France T</vt:lpstr>
      <vt:lpstr>Italy S</vt:lpstr>
      <vt:lpstr>Poland S</vt:lpstr>
      <vt:lpstr>Turkey S</vt:lpstr>
      <vt:lpstr>Cyprus T</vt:lpstr>
      <vt:lpstr>Complete Budget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lentakis</dc:creator>
  <cp:lastModifiedBy>PIETRO</cp:lastModifiedBy>
  <cp:lastPrinted>2015-12-06T15:15:57Z</cp:lastPrinted>
  <dcterms:created xsi:type="dcterms:W3CDTF">2015-12-06T10:00:49Z</dcterms:created>
  <dcterms:modified xsi:type="dcterms:W3CDTF">2016-05-10T21:40:15Z</dcterms:modified>
</cp:coreProperties>
</file>